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E:\FIN.IZVJEŠĆA 2026\"/>
    </mc:Choice>
  </mc:AlternateContent>
  <bookViews>
    <workbookView xWindow="0" yWindow="0" windowWidth="28800" windowHeight="1428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s="1"/>
  <c r="F338" i="9"/>
  <c r="F337" i="9"/>
  <c r="F336" i="9"/>
  <c r="F335" i="9"/>
  <c r="H334" i="9"/>
  <c r="E334" i="9" s="1"/>
  <c r="G334" i="9"/>
  <c r="F334" i="9"/>
  <c r="B334" i="9"/>
  <c r="F333" i="9"/>
  <c r="H332" i="9"/>
  <c r="E332" i="9" s="1"/>
  <c r="B332" i="9" s="1"/>
  <c r="G332" i="9"/>
  <c r="F332" i="9"/>
  <c r="H331" i="9"/>
  <c r="G331" i="9"/>
  <c r="F331" i="9"/>
  <c r="E331" i="9"/>
  <c r="B331" i="9" s="1"/>
  <c r="H330" i="9"/>
  <c r="E330" i="9" s="1"/>
  <c r="B330" i="9" s="1"/>
  <c r="G330" i="9"/>
  <c r="F330" i="9"/>
  <c r="H329" i="9"/>
  <c r="G329" i="9"/>
  <c r="F329" i="9"/>
  <c r="E329" i="9"/>
  <c r="B329" i="9" s="1"/>
  <c r="H328" i="9"/>
  <c r="G328" i="9"/>
  <c r="F328" i="9"/>
  <c r="H327" i="9"/>
  <c r="G327" i="9"/>
  <c r="F327" i="9"/>
  <c r="E327" i="9"/>
  <c r="B327" i="9" s="1"/>
  <c r="H326" i="9"/>
  <c r="G326" i="9"/>
  <c r="F326" i="9"/>
  <c r="H325" i="9"/>
  <c r="G325" i="9"/>
  <c r="F325" i="9"/>
  <c r="H324" i="9"/>
  <c r="E324" i="9" s="1"/>
  <c r="B324" i="9" s="1"/>
  <c r="G324" i="9"/>
  <c r="F324" i="9"/>
  <c r="H323" i="9"/>
  <c r="G323" i="9"/>
  <c r="F323" i="9"/>
  <c r="H322" i="9"/>
  <c r="E322" i="9" s="1"/>
  <c r="B322" i="9" s="1"/>
  <c r="G322" i="9"/>
  <c r="F322" i="9"/>
  <c r="H321" i="9"/>
  <c r="G321" i="9"/>
  <c r="F321" i="9"/>
  <c r="H320" i="9"/>
  <c r="E320" i="9" s="1"/>
  <c r="B320" i="9" s="1"/>
  <c r="G320" i="9"/>
  <c r="F320" i="9"/>
  <c r="H319" i="9"/>
  <c r="G319" i="9"/>
  <c r="F319" i="9"/>
  <c r="H318" i="9"/>
  <c r="E318" i="9" s="1"/>
  <c r="B318" i="9" s="1"/>
  <c r="G318" i="9"/>
  <c r="F318" i="9"/>
  <c r="H317" i="9"/>
  <c r="G317" i="9"/>
  <c r="F317" i="9"/>
  <c r="E317" i="9"/>
  <c r="B317" i="9" s="1"/>
  <c r="H316" i="9"/>
  <c r="E316" i="9" s="1"/>
  <c r="B316" i="9" s="1"/>
  <c r="G316" i="9"/>
  <c r="F316" i="9"/>
  <c r="F315" i="9"/>
  <c r="F314" i="9"/>
  <c r="F313" i="9"/>
  <c r="H312" i="9"/>
  <c r="E312" i="9" s="1"/>
  <c r="G312" i="9"/>
  <c r="F312" i="9"/>
  <c r="B312" i="9"/>
  <c r="H311" i="9"/>
  <c r="G311" i="9"/>
  <c r="F311" i="9"/>
  <c r="H310" i="9"/>
  <c r="G310" i="9"/>
  <c r="F310" i="9"/>
  <c r="F309" i="9"/>
  <c r="F308" i="9"/>
  <c r="H307" i="9"/>
  <c r="G307" i="9"/>
  <c r="F307" i="9"/>
  <c r="F306" i="9"/>
  <c r="H305" i="9"/>
  <c r="E305" i="9" s="1"/>
  <c r="B305" i="9" s="1"/>
  <c r="G305" i="9"/>
  <c r="F305" i="9"/>
  <c r="H304" i="9"/>
  <c r="G304" i="9"/>
  <c r="F304" i="9"/>
  <c r="E304" i="9"/>
  <c r="B304" i="9" s="1"/>
  <c r="H303" i="9"/>
  <c r="E303" i="9" s="1"/>
  <c r="B303" i="9" s="1"/>
  <c r="G303" i="9"/>
  <c r="F303" i="9"/>
  <c r="F302" i="9"/>
  <c r="F301" i="9"/>
  <c r="F300" i="9"/>
  <c r="F298" i="9" s="1"/>
  <c r="F299" i="9"/>
  <c r="F297" i="9"/>
  <c r="L296" i="9"/>
  <c r="F296" i="9" s="1"/>
  <c r="H296" i="9"/>
  <c r="F295" i="9"/>
  <c r="I294" i="9"/>
  <c r="E294" i="9" s="1"/>
  <c r="B294" i="9" s="1"/>
  <c r="H294" i="9"/>
  <c r="F294" i="9"/>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B279" i="9"/>
  <c r="M278" i="9"/>
  <c r="L278" i="9"/>
  <c r="F278" i="9" s="1"/>
  <c r="E278" i="9"/>
  <c r="M277" i="9"/>
  <c r="L277" i="9"/>
  <c r="F277" i="9"/>
  <c r="E277" i="9"/>
  <c r="B277" i="9"/>
  <c r="M276" i="9"/>
  <c r="L276" i="9"/>
  <c r="F276" i="9" s="1"/>
  <c r="E276" i="9"/>
  <c r="M275" i="9"/>
  <c r="L275" i="9"/>
  <c r="F275" i="9"/>
  <c r="E275" i="9"/>
  <c r="B275" i="9"/>
  <c r="M274" i="9"/>
  <c r="L274" i="9"/>
  <c r="F274" i="9" s="1"/>
  <c r="E274" i="9"/>
  <c r="M273" i="9"/>
  <c r="L273" i="9"/>
  <c r="F273" i="9"/>
  <c r="E273" i="9"/>
  <c r="B273" i="9"/>
  <c r="M272" i="9"/>
  <c r="L272" i="9"/>
  <c r="F272" i="9" s="1"/>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G170" i="9"/>
  <c r="F170" i="9"/>
  <c r="E170" i="9"/>
  <c r="B170" i="9" s="1"/>
  <c r="H169" i="9"/>
  <c r="E169" i="9" s="1"/>
  <c r="B169" i="9" s="1"/>
  <c r="G169" i="9"/>
  <c r="F169" i="9"/>
  <c r="H168" i="9"/>
  <c r="G168" i="9"/>
  <c r="F168" i="9"/>
  <c r="E168" i="9"/>
  <c r="B168" i="9" s="1"/>
  <c r="H167" i="9"/>
  <c r="E167" i="9" s="1"/>
  <c r="B167" i="9" s="1"/>
  <c r="G167" i="9"/>
  <c r="F167" i="9"/>
  <c r="H166" i="9"/>
  <c r="G166" i="9"/>
  <c r="F166" i="9"/>
  <c r="E166" i="9"/>
  <c r="B166" i="9" s="1"/>
  <c r="H165" i="9"/>
  <c r="E165" i="9" s="1"/>
  <c r="B165" i="9" s="1"/>
  <c r="G165" i="9"/>
  <c r="F165" i="9"/>
  <c r="H164" i="9"/>
  <c r="G164" i="9"/>
  <c r="F164" i="9"/>
  <c r="E164" i="9"/>
  <c r="B164" i="9" s="1"/>
  <c r="H163" i="9"/>
  <c r="E163" i="9" s="1"/>
  <c r="B163" i="9" s="1"/>
  <c r="G163" i="9"/>
  <c r="F163" i="9"/>
  <c r="H162" i="9"/>
  <c r="G162" i="9"/>
  <c r="F162" i="9"/>
  <c r="E162" i="9"/>
  <c r="B162" i="9" s="1"/>
  <c r="H161" i="9"/>
  <c r="E161" i="9" s="1"/>
  <c r="B161" i="9" s="1"/>
  <c r="G161" i="9"/>
  <c r="F161" i="9"/>
  <c r="H160" i="9"/>
  <c r="G160" i="9"/>
  <c r="F160" i="9"/>
  <c r="E160" i="9"/>
  <c r="B160" i="9" s="1"/>
  <c r="H159" i="9"/>
  <c r="E159" i="9" s="1"/>
  <c r="B159" i="9" s="1"/>
  <c r="G159" i="9"/>
  <c r="F159" i="9"/>
  <c r="H158" i="9"/>
  <c r="G158" i="9"/>
  <c r="F158" i="9"/>
  <c r="E158" i="9"/>
  <c r="B158" i="9" s="1"/>
  <c r="H157" i="9"/>
  <c r="E157" i="9" s="1"/>
  <c r="B157" i="9" s="1"/>
  <c r="G157" i="9"/>
  <c r="F157" i="9"/>
  <c r="F156" i="9"/>
  <c r="H155" i="9"/>
  <c r="E155" i="9" s="1"/>
  <c r="B155" i="9" s="1"/>
  <c r="G155" i="9"/>
  <c r="F155" i="9"/>
  <c r="H154" i="9"/>
  <c r="G154" i="9"/>
  <c r="F154" i="9"/>
  <c r="E154" i="9"/>
  <c r="B154" i="9" s="1"/>
  <c r="H153" i="9"/>
  <c r="E153" i="9" s="1"/>
  <c r="B153" i="9" s="1"/>
  <c r="G153" i="9"/>
  <c r="F153" i="9"/>
  <c r="H152" i="9"/>
  <c r="G152" i="9"/>
  <c r="F152" i="9"/>
  <c r="E152" i="9"/>
  <c r="B152" i="9" s="1"/>
  <c r="H151" i="9"/>
  <c r="E151" i="9" s="1"/>
  <c r="B151" i="9" s="1"/>
  <c r="G151" i="9"/>
  <c r="F151" i="9"/>
  <c r="H150" i="9"/>
  <c r="G150" i="9"/>
  <c r="F150" i="9"/>
  <c r="E150" i="9"/>
  <c r="B150" i="9" s="1"/>
  <c r="H149" i="9"/>
  <c r="E149" i="9" s="1"/>
  <c r="B149" i="9" s="1"/>
  <c r="G149" i="9"/>
  <c r="F149" i="9"/>
  <c r="H148" i="9"/>
  <c r="G148" i="9"/>
  <c r="F148" i="9"/>
  <c r="E148" i="9"/>
  <c r="B148" i="9" s="1"/>
  <c r="H147" i="9"/>
  <c r="E147" i="9" s="1"/>
  <c r="B147" i="9" s="1"/>
  <c r="G147" i="9"/>
  <c r="F147" i="9"/>
  <c r="H146" i="9"/>
  <c r="G146" i="9"/>
  <c r="F146" i="9"/>
  <c r="E146" i="9"/>
  <c r="B146" i="9" s="1"/>
  <c r="H145" i="9"/>
  <c r="E145" i="9" s="1"/>
  <c r="B145" i="9" s="1"/>
  <c r="G145" i="9"/>
  <c r="F145" i="9"/>
  <c r="H144" i="9"/>
  <c r="G144" i="9"/>
  <c r="F144" i="9"/>
  <c r="E144" i="9"/>
  <c r="B144" i="9" s="1"/>
  <c r="H143" i="9"/>
  <c r="E143" i="9" s="1"/>
  <c r="B143" i="9" s="1"/>
  <c r="G143" i="9"/>
  <c r="F143" i="9"/>
  <c r="H142" i="9"/>
  <c r="G142" i="9"/>
  <c r="F142" i="9"/>
  <c r="E142" i="9"/>
  <c r="B142" i="9" s="1"/>
  <c r="H141" i="9"/>
  <c r="E141" i="9" s="1"/>
  <c r="B141" i="9" s="1"/>
  <c r="G141" i="9"/>
  <c r="F141" i="9"/>
  <c r="H140" i="9"/>
  <c r="G140" i="9"/>
  <c r="F140" i="9"/>
  <c r="E140" i="9"/>
  <c r="B140" i="9" s="1"/>
  <c r="H139" i="9"/>
  <c r="E139" i="9" s="1"/>
  <c r="B139" i="9" s="1"/>
  <c r="G139" i="9"/>
  <c r="F139" i="9"/>
  <c r="H138" i="9"/>
  <c r="G138" i="9"/>
  <c r="F138" i="9"/>
  <c r="E138" i="9"/>
  <c r="B138" i="9" s="1"/>
  <c r="H137" i="9"/>
  <c r="E137" i="9" s="1"/>
  <c r="B137" i="9" s="1"/>
  <c r="G137" i="9"/>
  <c r="F137" i="9"/>
  <c r="H136" i="9"/>
  <c r="G136" i="9"/>
  <c r="F136" i="9"/>
  <c r="E136" i="9"/>
  <c r="B136" i="9" s="1"/>
  <c r="H135" i="9"/>
  <c r="E135" i="9" s="1"/>
  <c r="B135" i="9" s="1"/>
  <c r="G135" i="9"/>
  <c r="F135" i="9"/>
  <c r="H134" i="9"/>
  <c r="G134" i="9"/>
  <c r="F134" i="9"/>
  <c r="E134" i="9"/>
  <c r="B134" i="9" s="1"/>
  <c r="H133" i="9"/>
  <c r="E133" i="9" s="1"/>
  <c r="B133" i="9" s="1"/>
  <c r="G133" i="9"/>
  <c r="F133" i="9"/>
  <c r="H132" i="9"/>
  <c r="G132" i="9"/>
  <c r="F132" i="9"/>
  <c r="E132" i="9"/>
  <c r="B132" i="9" s="1"/>
  <c r="H131" i="9"/>
  <c r="E131" i="9" s="1"/>
  <c r="B131" i="9" s="1"/>
  <c r="G131" i="9"/>
  <c r="F131" i="9"/>
  <c r="H130" i="9"/>
  <c r="G130" i="9"/>
  <c r="F130" i="9"/>
  <c r="E130" i="9"/>
  <c r="B130" i="9" s="1"/>
  <c r="H129" i="9"/>
  <c r="E129" i="9" s="1"/>
  <c r="B129" i="9" s="1"/>
  <c r="G129" i="9"/>
  <c r="F129" i="9"/>
  <c r="H128" i="9"/>
  <c r="G128" i="9"/>
  <c r="F128" i="9"/>
  <c r="E128" i="9"/>
  <c r="B128" i="9" s="1"/>
  <c r="H127" i="9"/>
  <c r="E127" i="9" s="1"/>
  <c r="B127" i="9" s="1"/>
  <c r="G127" i="9"/>
  <c r="F127" i="9"/>
  <c r="H126" i="9"/>
  <c r="G126" i="9"/>
  <c r="F126" i="9"/>
  <c r="E126" i="9"/>
  <c r="B126" i="9" s="1"/>
  <c r="H125" i="9"/>
  <c r="E125" i="9" s="1"/>
  <c r="B125" i="9" s="1"/>
  <c r="G125" i="9"/>
  <c r="F125" i="9"/>
  <c r="H124" i="9"/>
  <c r="G124" i="9"/>
  <c r="F124" i="9"/>
  <c r="E124" i="9"/>
  <c r="B124" i="9" s="1"/>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E89" i="9" s="1"/>
  <c r="B89" i="9" s="1"/>
  <c r="G89" i="9"/>
  <c r="F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E57" i="9" s="1"/>
  <c r="B57" i="9" s="1"/>
  <c r="G57" i="9"/>
  <c r="F57" i="9"/>
  <c r="H56" i="9"/>
  <c r="G56" i="9"/>
  <c r="F56" i="9"/>
  <c r="E56" i="9"/>
  <c r="B56" i="9" s="1"/>
  <c r="H55" i="9"/>
  <c r="E55" i="9" s="1"/>
  <c r="B55" i="9" s="1"/>
  <c r="G55" i="9"/>
  <c r="F55" i="9"/>
  <c r="H54" i="9"/>
  <c r="G54" i="9"/>
  <c r="F54" i="9"/>
  <c r="E54" i="9"/>
  <c r="B54" i="9" s="1"/>
  <c r="H53" i="9"/>
  <c r="E53" i="9" s="1"/>
  <c r="B53" i="9" s="1"/>
  <c r="G53" i="9"/>
  <c r="F53" i="9"/>
  <c r="H52" i="9"/>
  <c r="E52" i="9" s="1"/>
  <c r="B52" i="9" s="1"/>
  <c r="G52" i="9"/>
  <c r="F52" i="9"/>
  <c r="H51" i="9"/>
  <c r="E51" i="9" s="1"/>
  <c r="B51" i="9" s="1"/>
  <c r="G51" i="9"/>
  <c r="F51" i="9"/>
  <c r="H50" i="9"/>
  <c r="G50" i="9"/>
  <c r="F50" i="9"/>
  <c r="E50" i="9"/>
  <c r="B50" i="9" s="1"/>
  <c r="H49" i="9"/>
  <c r="E49" i="9" s="1"/>
  <c r="B49" i="9" s="1"/>
  <c r="G49" i="9"/>
  <c r="F49" i="9"/>
  <c r="H48" i="9"/>
  <c r="E48" i="9" s="1"/>
  <c r="B48" i="9" s="1"/>
  <c r="G48" i="9"/>
  <c r="F48" i="9"/>
  <c r="H47" i="9"/>
  <c r="E47" i="9" s="1"/>
  <c r="B47" i="9" s="1"/>
  <c r="G47" i="9"/>
  <c r="F47" i="9"/>
  <c r="H46" i="9"/>
  <c r="E46" i="9" s="1"/>
  <c r="B46" i="9" s="1"/>
  <c r="G46" i="9"/>
  <c r="F46" i="9"/>
  <c r="H45" i="9"/>
  <c r="E45" i="9" s="1"/>
  <c r="B45" i="9" s="1"/>
  <c r="G45" i="9"/>
  <c r="F45" i="9"/>
  <c r="H44" i="9"/>
  <c r="G44" i="9"/>
  <c r="F44" i="9"/>
  <c r="E44" i="9"/>
  <c r="B44" i="9" s="1"/>
  <c r="H43" i="9"/>
  <c r="E43" i="9" s="1"/>
  <c r="B43" i="9" s="1"/>
  <c r="G43" i="9"/>
  <c r="F43" i="9"/>
  <c r="H42" i="9"/>
  <c r="G42" i="9"/>
  <c r="F42" i="9"/>
  <c r="E42" i="9"/>
  <c r="B42" i="9" s="1"/>
  <c r="H41" i="9"/>
  <c r="E41" i="9" s="1"/>
  <c r="B41" i="9" s="1"/>
  <c r="G41" i="9"/>
  <c r="F41" i="9"/>
  <c r="H40" i="9"/>
  <c r="G40" i="9"/>
  <c r="F40" i="9"/>
  <c r="E40" i="9"/>
  <c r="B40" i="9" s="1"/>
  <c r="H39" i="9"/>
  <c r="E39" i="9" s="1"/>
  <c r="B39" i="9" s="1"/>
  <c r="G39" i="9"/>
  <c r="F39" i="9"/>
  <c r="H38" i="9"/>
  <c r="G38" i="9"/>
  <c r="F38" i="9"/>
  <c r="E38" i="9"/>
  <c r="B38" i="9" s="1"/>
  <c r="H37" i="9"/>
  <c r="G37" i="9"/>
  <c r="F37" i="9"/>
  <c r="H36" i="9"/>
  <c r="G36" i="9"/>
  <c r="F36" i="9"/>
  <c r="H35" i="9"/>
  <c r="E35" i="9" s="1"/>
  <c r="B35" i="9" s="1"/>
  <c r="G35" i="9"/>
  <c r="F35" i="9"/>
  <c r="H34" i="9"/>
  <c r="E34" i="9" s="1"/>
  <c r="B34" i="9" s="1"/>
  <c r="G34" i="9"/>
  <c r="F34" i="9"/>
  <c r="H33" i="9"/>
  <c r="E33" i="9" s="1"/>
  <c r="B33" i="9" s="1"/>
  <c r="G33" i="9"/>
  <c r="F33" i="9"/>
  <c r="H32" i="9"/>
  <c r="G32" i="9"/>
  <c r="F32" i="9"/>
  <c r="E32" i="9"/>
  <c r="B32" i="9" s="1"/>
  <c r="H31" i="9"/>
  <c r="G31" i="9"/>
  <c r="F31" i="9"/>
  <c r="H30" i="9"/>
  <c r="G30" i="9"/>
  <c r="F30" i="9"/>
  <c r="E30" i="9"/>
  <c r="B30" i="9" s="1"/>
  <c r="H29" i="9"/>
  <c r="E29" i="9" s="1"/>
  <c r="B29" i="9" s="1"/>
  <c r="G29" i="9"/>
  <c r="F29" i="9"/>
  <c r="H28" i="9"/>
  <c r="G28" i="9"/>
  <c r="F28" i="9"/>
  <c r="E28" i="9"/>
  <c r="B28" i="9" s="1"/>
  <c r="H27" i="9"/>
  <c r="E27" i="9" s="1"/>
  <c r="B27" i="9" s="1"/>
  <c r="G27" i="9"/>
  <c r="F27" i="9"/>
  <c r="H26" i="9"/>
  <c r="G26" i="9"/>
  <c r="F26" i="9"/>
  <c r="E26" i="9"/>
  <c r="B26" i="9" s="1"/>
  <c r="H25" i="9"/>
  <c r="E25" i="9" s="1"/>
  <c r="B25" i="9" s="1"/>
  <c r="G25" i="9"/>
  <c r="F25" i="9"/>
  <c r="F24" i="9"/>
  <c r="F4" i="9"/>
  <c r="O3" i="9"/>
  <c r="G296" i="9" s="1"/>
  <c r="E296" i="9" s="1"/>
  <c r="B296" i="9" s="1"/>
  <c r="I3" i="9"/>
  <c r="H3" i="9"/>
  <c r="G3" i="9"/>
  <c r="D104" i="8"/>
  <c r="I41" i="3" s="1"/>
  <c r="D97" i="8"/>
  <c r="D92" i="8"/>
  <c r="D87" i="8"/>
  <c r="D82" i="8"/>
  <c r="D77" i="8"/>
  <c r="D72" i="8"/>
  <c r="D67" i="8"/>
  <c r="D62" i="8"/>
  <c r="D57" i="8"/>
  <c r="C1633" i="1" s="1"/>
  <c r="G1633" i="1" s="1"/>
  <c r="D52" i="8"/>
  <c r="D51" i="8"/>
  <c r="D46" i="8"/>
  <c r="D45" i="8"/>
  <c r="C1621" i="1" s="1"/>
  <c r="G1621" i="1" s="1"/>
  <c r="D37" i="8"/>
  <c r="D27" i="8"/>
  <c r="D25" i="8"/>
  <c r="C1601" i="1" s="1"/>
  <c r="G1601" i="1" s="1"/>
  <c r="D18" i="8"/>
  <c r="D8" i="8"/>
  <c r="D6" i="8" s="1"/>
  <c r="C1582" i="1" s="1"/>
  <c r="H1582" i="1"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D114" i="6" s="1"/>
  <c r="F114"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E141"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D597" i="4" s="1"/>
  <c r="F597" i="4" s="1"/>
  <c r="E597" i="4"/>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D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E535" i="4" s="1"/>
  <c r="D536" i="4"/>
  <c r="F536" i="4" s="1"/>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E430" i="4" s="1"/>
  <c r="E639" i="4" s="1"/>
  <c r="D432" i="4"/>
  <c r="F432" i="4" s="1"/>
  <c r="D431" i="4"/>
  <c r="D430" i="4" s="1"/>
  <c r="E428" i="4"/>
  <c r="D423" i="1" s="1"/>
  <c r="D428" i="4"/>
  <c r="E427" i="4"/>
  <c r="D422" i="1" s="1"/>
  <c r="D427" i="4"/>
  <c r="E426" i="4"/>
  <c r="D421" i="1" s="1"/>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88" i="1" s="1"/>
  <c r="D393" i="4"/>
  <c r="F392" i="4"/>
  <c r="F391" i="4"/>
  <c r="F390" i="4"/>
  <c r="F389" i="4"/>
  <c r="E388" i="4"/>
  <c r="D388" i="4"/>
  <c r="F388" i="4" s="1"/>
  <c r="F387" i="4"/>
  <c r="F386" i="4"/>
  <c r="F385" i="4"/>
  <c r="F384" i="4"/>
  <c r="F383" i="4"/>
  <c r="F382" i="4"/>
  <c r="F381" i="4"/>
  <c r="F380" i="4"/>
  <c r="E379" i="4"/>
  <c r="D374" i="1" s="1"/>
  <c r="D379" i="4"/>
  <c r="F378" i="4"/>
  <c r="F377" i="4"/>
  <c r="F376" i="4"/>
  <c r="F375" i="4"/>
  <c r="E374" i="4"/>
  <c r="D374" i="4"/>
  <c r="D373" i="4" s="1"/>
  <c r="E373" i="4"/>
  <c r="D368" i="1" s="1"/>
  <c r="F372" i="4"/>
  <c r="F371" i="4"/>
  <c r="F370" i="4"/>
  <c r="F369" i="4"/>
  <c r="F368" i="4"/>
  <c r="F367" i="4"/>
  <c r="E366" i="4"/>
  <c r="D366" i="4"/>
  <c r="F366" i="4" s="1"/>
  <c r="F365" i="4"/>
  <c r="F364" i="4"/>
  <c r="F363" i="4"/>
  <c r="E362" i="4"/>
  <c r="D362" i="4"/>
  <c r="D361" i="4" s="1"/>
  <c r="E361" i="4"/>
  <c r="E360" i="4" s="1"/>
  <c r="E418" i="4" s="1"/>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0" i="1" s="1"/>
  <c r="D274" i="4"/>
  <c r="E273" i="4"/>
  <c r="D269" i="1" s="1"/>
  <c r="F272" i="4"/>
  <c r="F271" i="4"/>
  <c r="F270" i="4"/>
  <c r="E269" i="4"/>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E170" i="4"/>
  <c r="D166" i="1" s="1"/>
  <c r="D170" i="4"/>
  <c r="F169" i="4"/>
  <c r="F168" i="4"/>
  <c r="F167" i="4"/>
  <c r="F166" i="4"/>
  <c r="E165" i="4"/>
  <c r="D161" i="1" s="1"/>
  <c r="D165" i="4"/>
  <c r="D164" i="4"/>
  <c r="F163" i="4"/>
  <c r="F162" i="4"/>
  <c r="F161" i="4"/>
  <c r="E160" i="4"/>
  <c r="D160" i="4"/>
  <c r="F160" i="4" s="1"/>
  <c r="F159" i="4"/>
  <c r="F158" i="4"/>
  <c r="F157" i="4"/>
  <c r="F156" i="4"/>
  <c r="F155" i="4"/>
  <c r="E154" i="4"/>
  <c r="D154" i="4"/>
  <c r="F154" i="4" s="1"/>
  <c r="E153" i="4"/>
  <c r="D149" i="1" s="1"/>
  <c r="D153" i="4"/>
  <c r="F151" i="4"/>
  <c r="F150" i="4"/>
  <c r="F149" i="4"/>
  <c r="F148" i="4"/>
  <c r="F147" i="4"/>
  <c r="F146" i="4"/>
  <c r="F145" i="4"/>
  <c r="F144" i="4"/>
  <c r="F143" i="4"/>
  <c r="F142" i="4"/>
  <c r="E141" i="4"/>
  <c r="D141" i="4"/>
  <c r="D140" i="4" s="1"/>
  <c r="F140" i="4" s="1"/>
  <c r="E140" i="4"/>
  <c r="F139" i="4"/>
  <c r="F138" i="4"/>
  <c r="F137" i="4"/>
  <c r="F136" i="4"/>
  <c r="E135" i="4"/>
  <c r="D131" i="1" s="1"/>
  <c r="D135" i="4"/>
  <c r="E134" i="4"/>
  <c r="D130" i="1" s="1"/>
  <c r="D134" i="4"/>
  <c r="F133" i="4"/>
  <c r="F132" i="4"/>
  <c r="F131" i="4"/>
  <c r="F130" i="4"/>
  <c r="E129" i="4"/>
  <c r="D129" i="4"/>
  <c r="F128" i="4"/>
  <c r="F127" i="4"/>
  <c r="E126" i="4"/>
  <c r="D126" i="4"/>
  <c r="E125"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D6" i="4" s="1"/>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G25" i="3"/>
  <c r="B25" i="3"/>
  <c r="G24" i="3"/>
  <c r="B24" i="3"/>
  <c r="G23" i="3"/>
  <c r="B23" i="3"/>
  <c r="I22" i="3"/>
  <c r="G22" i="3"/>
  <c r="B22" i="3"/>
  <c r="G20" i="3"/>
  <c r="B20" i="3"/>
  <c r="G19" i="3"/>
  <c r="B19" i="3"/>
  <c r="G18" i="3"/>
  <c r="B18" i="3"/>
  <c r="G17" i="3"/>
  <c r="B17" i="3"/>
  <c r="H10" i="3" a="1"/>
  <c r="H10" i="3" s="1"/>
  <c r="L3" i="9" s="1"/>
  <c r="C1685" i="1"/>
  <c r="G1685" i="1" s="1"/>
  <c r="G1684" i="1"/>
  <c r="C1684" i="1"/>
  <c r="H1684" i="1" s="1"/>
  <c r="C1683" i="1"/>
  <c r="G1683" i="1" s="1"/>
  <c r="C1682" i="1"/>
  <c r="H1682" i="1" s="1"/>
  <c r="C1681" i="1"/>
  <c r="G1681" i="1" s="1"/>
  <c r="C1679" i="1"/>
  <c r="G1679" i="1" s="1"/>
  <c r="G1678" i="1"/>
  <c r="C1678" i="1"/>
  <c r="H1678" i="1" s="1"/>
  <c r="C1677" i="1"/>
  <c r="G1677" i="1" s="1"/>
  <c r="G1676" i="1"/>
  <c r="C1676" i="1"/>
  <c r="H1676" i="1" s="1"/>
  <c r="C1675" i="1"/>
  <c r="G1675" i="1" s="1"/>
  <c r="G1674" i="1"/>
  <c r="C1674" i="1"/>
  <c r="H1674" i="1" s="1"/>
  <c r="C1673" i="1"/>
  <c r="G1673" i="1" s="1"/>
  <c r="G1672" i="1"/>
  <c r="C1672" i="1"/>
  <c r="H1672" i="1" s="1"/>
  <c r="C1671" i="1"/>
  <c r="G1671" i="1" s="1"/>
  <c r="G1670" i="1"/>
  <c r="C1670" i="1"/>
  <c r="H1670" i="1" s="1"/>
  <c r="C1669" i="1"/>
  <c r="G1669" i="1" s="1"/>
  <c r="G1668" i="1"/>
  <c r="C1668" i="1"/>
  <c r="H1668" i="1" s="1"/>
  <c r="C1667" i="1"/>
  <c r="G1667" i="1" s="1"/>
  <c r="G1666" i="1"/>
  <c r="C1666" i="1"/>
  <c r="H1666" i="1" s="1"/>
  <c r="C1665" i="1"/>
  <c r="G1665" i="1" s="1"/>
  <c r="G1664" i="1"/>
  <c r="C1664" i="1"/>
  <c r="H1664" i="1" s="1"/>
  <c r="C1663" i="1"/>
  <c r="G1663" i="1" s="1"/>
  <c r="G1662" i="1"/>
  <c r="C1662" i="1"/>
  <c r="H1662" i="1" s="1"/>
  <c r="C1661" i="1"/>
  <c r="G1661" i="1" s="1"/>
  <c r="G1660" i="1"/>
  <c r="C1660" i="1"/>
  <c r="H1660" i="1" s="1"/>
  <c r="C1659" i="1"/>
  <c r="G1659" i="1" s="1"/>
  <c r="G1658" i="1"/>
  <c r="C1658" i="1"/>
  <c r="H1658" i="1" s="1"/>
  <c r="C1657" i="1"/>
  <c r="G1657" i="1" s="1"/>
  <c r="G1656" i="1"/>
  <c r="C1656" i="1"/>
  <c r="H1656" i="1" s="1"/>
  <c r="C1655" i="1"/>
  <c r="G1655" i="1" s="1"/>
  <c r="G1654" i="1"/>
  <c r="C1654" i="1"/>
  <c r="H1654" i="1" s="1"/>
  <c r="C1653" i="1"/>
  <c r="G1653" i="1" s="1"/>
  <c r="G1652" i="1"/>
  <c r="C1652" i="1"/>
  <c r="H1652" i="1" s="1"/>
  <c r="C1651" i="1"/>
  <c r="G1651" i="1" s="1"/>
  <c r="G1650" i="1"/>
  <c r="C1650" i="1"/>
  <c r="H1650" i="1" s="1"/>
  <c r="C1649" i="1"/>
  <c r="G1649" i="1" s="1"/>
  <c r="G1648" i="1"/>
  <c r="C1648" i="1"/>
  <c r="H1648" i="1" s="1"/>
  <c r="C1647" i="1"/>
  <c r="G1647" i="1" s="1"/>
  <c r="G1646" i="1"/>
  <c r="C1646" i="1"/>
  <c r="H1646" i="1" s="1"/>
  <c r="C1645" i="1"/>
  <c r="G1645" i="1" s="1"/>
  <c r="G1644" i="1"/>
  <c r="C1644" i="1"/>
  <c r="H1644" i="1" s="1"/>
  <c r="C1643" i="1"/>
  <c r="G1643" i="1" s="1"/>
  <c r="G1642" i="1"/>
  <c r="C1642" i="1"/>
  <c r="H1642" i="1" s="1"/>
  <c r="C1641" i="1"/>
  <c r="G1641" i="1" s="1"/>
  <c r="G1640" i="1"/>
  <c r="C1640" i="1"/>
  <c r="H1640" i="1" s="1"/>
  <c r="C1639" i="1"/>
  <c r="G1639" i="1" s="1"/>
  <c r="G1638" i="1"/>
  <c r="C1638" i="1"/>
  <c r="H1638" i="1" s="1"/>
  <c r="C1637" i="1"/>
  <c r="G1637" i="1" s="1"/>
  <c r="G1636" i="1"/>
  <c r="C1636" i="1"/>
  <c r="H1636" i="1" s="1"/>
  <c r="C1635" i="1"/>
  <c r="G1635" i="1" s="1"/>
  <c r="C1634" i="1"/>
  <c r="H1634" i="1" s="1"/>
  <c r="G1632" i="1"/>
  <c r="C1632" i="1"/>
  <c r="H1632" i="1" s="1"/>
  <c r="C1631" i="1"/>
  <c r="G1631" i="1" s="1"/>
  <c r="G1630" i="1"/>
  <c r="C1630" i="1"/>
  <c r="H1630" i="1" s="1"/>
  <c r="C1629" i="1"/>
  <c r="G1629" i="1" s="1"/>
  <c r="G1628" i="1"/>
  <c r="C1628" i="1"/>
  <c r="H1628" i="1" s="1"/>
  <c r="C1627" i="1"/>
  <c r="G1627" i="1" s="1"/>
  <c r="G1626" i="1"/>
  <c r="C1626" i="1"/>
  <c r="H1626" i="1" s="1"/>
  <c r="C1625" i="1"/>
  <c r="G1625" i="1" s="1"/>
  <c r="G1624" i="1"/>
  <c r="C1624" i="1"/>
  <c r="H1624" i="1" s="1"/>
  <c r="C1623" i="1"/>
  <c r="G1623" i="1" s="1"/>
  <c r="G1622" i="1"/>
  <c r="C1622" i="1"/>
  <c r="H1622" i="1" s="1"/>
  <c r="C1619" i="1"/>
  <c r="G1619" i="1" s="1"/>
  <c r="G1618" i="1"/>
  <c r="C1618" i="1"/>
  <c r="H1618" i="1" s="1"/>
  <c r="C1617" i="1"/>
  <c r="G1617" i="1" s="1"/>
  <c r="G1616" i="1"/>
  <c r="C1616" i="1"/>
  <c r="H1616" i="1" s="1"/>
  <c r="C1615" i="1"/>
  <c r="G1615" i="1" s="1"/>
  <c r="G1614" i="1"/>
  <c r="C1614" i="1"/>
  <c r="H1614" i="1" s="1"/>
  <c r="C1613" i="1"/>
  <c r="G1613" i="1" s="1"/>
  <c r="G1612" i="1"/>
  <c r="C1612" i="1"/>
  <c r="H1612" i="1" s="1"/>
  <c r="C1611" i="1"/>
  <c r="G1611" i="1" s="1"/>
  <c r="C1610" i="1"/>
  <c r="H1610" i="1" s="1"/>
  <c r="C1609" i="1"/>
  <c r="G1609" i="1" s="1"/>
  <c r="G1608" i="1"/>
  <c r="C1608" i="1"/>
  <c r="H1608" i="1" s="1"/>
  <c r="C1607" i="1"/>
  <c r="G1607" i="1" s="1"/>
  <c r="G1606" i="1"/>
  <c r="C1606" i="1"/>
  <c r="H1606" i="1" s="1"/>
  <c r="C1605" i="1"/>
  <c r="G1605" i="1" s="1"/>
  <c r="C1604" i="1"/>
  <c r="H1604" i="1" s="1"/>
  <c r="C1603" i="1"/>
  <c r="G1603" i="1" s="1"/>
  <c r="G1602" i="1"/>
  <c r="C1602" i="1"/>
  <c r="H1602" i="1" s="1"/>
  <c r="G1600" i="1"/>
  <c r="C1600" i="1"/>
  <c r="H1600" i="1" s="1"/>
  <c r="C1599" i="1"/>
  <c r="G1599" i="1" s="1"/>
  <c r="G1598" i="1"/>
  <c r="C1598" i="1"/>
  <c r="H1598" i="1" s="1"/>
  <c r="C1597" i="1"/>
  <c r="G1597" i="1" s="1"/>
  <c r="G1596" i="1"/>
  <c r="C1596" i="1"/>
  <c r="H1596" i="1" s="1"/>
  <c r="C1595" i="1"/>
  <c r="G1595" i="1" s="1"/>
  <c r="G1594" i="1"/>
  <c r="C1594" i="1"/>
  <c r="H1594" i="1" s="1"/>
  <c r="C1593" i="1"/>
  <c r="G1593" i="1" s="1"/>
  <c r="G1592" i="1"/>
  <c r="C1592" i="1"/>
  <c r="H1592" i="1" s="1"/>
  <c r="C1591" i="1"/>
  <c r="G1591" i="1" s="1"/>
  <c r="G1590" i="1"/>
  <c r="C1590" i="1"/>
  <c r="H1590" i="1" s="1"/>
  <c r="C1589" i="1"/>
  <c r="G1589" i="1" s="1"/>
  <c r="G1588" i="1"/>
  <c r="C1588" i="1"/>
  <c r="H1588" i="1" s="1"/>
  <c r="C1587" i="1"/>
  <c r="G1587" i="1" s="1"/>
  <c r="C1586" i="1"/>
  <c r="H1586" i="1" s="1"/>
  <c r="C1585" i="1"/>
  <c r="G1585" i="1" s="1"/>
  <c r="C1583" i="1"/>
  <c r="G1583" i="1" s="1"/>
  <c r="C1581" i="1"/>
  <c r="G1581" i="1" s="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D1570" i="1"/>
  <c r="C1570" i="1"/>
  <c r="H1570" i="1" s="1"/>
  <c r="D1569" i="1"/>
  <c r="C1569" i="1"/>
  <c r="J1569" i="1" s="1"/>
  <c r="D1568" i="1"/>
  <c r="C1568" i="1"/>
  <c r="J1568" i="1" s="1"/>
  <c r="D1567" i="1"/>
  <c r="C1567" i="1"/>
  <c r="J1567" i="1" s="1"/>
  <c r="D1566" i="1"/>
  <c r="C1566" i="1"/>
  <c r="J1566" i="1" s="1"/>
  <c r="D1565" i="1"/>
  <c r="C1565" i="1"/>
  <c r="J1565" i="1" s="1"/>
  <c r="D1564" i="1"/>
  <c r="C1564" i="1"/>
  <c r="J1564" i="1" s="1"/>
  <c r="D1563" i="1"/>
  <c r="C1563" i="1"/>
  <c r="J1563" i="1" s="1"/>
  <c r="D1562" i="1"/>
  <c r="C1562" i="1"/>
  <c r="H1562" i="1" s="1"/>
  <c r="D1561" i="1"/>
  <c r="C1561" i="1"/>
  <c r="J1561" i="1" s="1"/>
  <c r="D1560" i="1"/>
  <c r="C1560" i="1"/>
  <c r="J1560" i="1" s="1"/>
  <c r="D1559" i="1"/>
  <c r="C1559" i="1"/>
  <c r="J1559" i="1" s="1"/>
  <c r="D1558" i="1"/>
  <c r="C1558" i="1"/>
  <c r="J1558" i="1" s="1"/>
  <c r="D1557" i="1"/>
  <c r="C1557" i="1"/>
  <c r="J1557" i="1" s="1"/>
  <c r="D1556" i="1"/>
  <c r="C1556" i="1"/>
  <c r="J1556" i="1" s="1"/>
  <c r="D1555" i="1"/>
  <c r="C1555" i="1"/>
  <c r="H1555" i="1" s="1"/>
  <c r="D1554" i="1"/>
  <c r="C1554" i="1"/>
  <c r="H1554"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H1546" i="1" s="1"/>
  <c r="C1546" i="1"/>
  <c r="J1546" i="1" s="1"/>
  <c r="D1545" i="1"/>
  <c r="J1545" i="1" s="1"/>
  <c r="C1545" i="1"/>
  <c r="G1545" i="1" s="1"/>
  <c r="D1544" i="1"/>
  <c r="J1544" i="1" s="1"/>
  <c r="C1544" i="1"/>
  <c r="G1544" i="1" s="1"/>
  <c r="D1543" i="1"/>
  <c r="J1543" i="1" s="1"/>
  <c r="C1543" i="1"/>
  <c r="G1543" i="1" s="1"/>
  <c r="D1542" i="1"/>
  <c r="J1542" i="1" s="1"/>
  <c r="C1542" i="1"/>
  <c r="G1542" i="1" s="1"/>
  <c r="D1541" i="1"/>
  <c r="J1541" i="1" s="1"/>
  <c r="C1541" i="1"/>
  <c r="G1541" i="1" s="1"/>
  <c r="D1540" i="1"/>
  <c r="J1540" i="1" s="1"/>
  <c r="C1540" i="1"/>
  <c r="G1540" i="1" s="1"/>
  <c r="D1539" i="1"/>
  <c r="H1539" i="1" s="1"/>
  <c r="C1539" i="1"/>
  <c r="G1539" i="1" s="1"/>
  <c r="D1538" i="1"/>
  <c r="H1538" i="1" s="1"/>
  <c r="C1538" i="1"/>
  <c r="G1538" i="1" s="1"/>
  <c r="D1537" i="1"/>
  <c r="H1537" i="1" s="1"/>
  <c r="C1537" i="1"/>
  <c r="G1537" i="1" s="1"/>
  <c r="D1536" i="1"/>
  <c r="D1535" i="1"/>
  <c r="H1535" i="1" s="1"/>
  <c r="C1535" i="1"/>
  <c r="G1535" i="1" s="1"/>
  <c r="D1534" i="1"/>
  <c r="H1534" i="1" s="1"/>
  <c r="C1534" i="1"/>
  <c r="G1534" i="1" s="1"/>
  <c r="D1533" i="1"/>
  <c r="H1533" i="1" s="1"/>
  <c r="C1533" i="1"/>
  <c r="G1533" i="1" s="1"/>
  <c r="D1532" i="1"/>
  <c r="H1532" i="1" s="1"/>
  <c r="C1532" i="1"/>
  <c r="G1532" i="1" s="1"/>
  <c r="D1531" i="1"/>
  <c r="H1531" i="1" s="1"/>
  <c r="C1531" i="1"/>
  <c r="G1531" i="1" s="1"/>
  <c r="D1530" i="1"/>
  <c r="H1530" i="1" s="1"/>
  <c r="C1530" i="1"/>
  <c r="G1530" i="1" s="1"/>
  <c r="D1529" i="1"/>
  <c r="H1529" i="1" s="1"/>
  <c r="C1529" i="1"/>
  <c r="G1529" i="1" s="1"/>
  <c r="D1528" i="1"/>
  <c r="H1528" i="1" s="1"/>
  <c r="C1528" i="1"/>
  <c r="G1528" i="1" s="1"/>
  <c r="D1527" i="1"/>
  <c r="H1527" i="1" s="1"/>
  <c r="C1527" i="1"/>
  <c r="G1527" i="1" s="1"/>
  <c r="D1526" i="1"/>
  <c r="H1526" i="1" s="1"/>
  <c r="C1526" i="1"/>
  <c r="G1526" i="1" s="1"/>
  <c r="D1525" i="1"/>
  <c r="H1525" i="1" s="1"/>
  <c r="C1525" i="1"/>
  <c r="G1525" i="1" s="1"/>
  <c r="D1524" i="1"/>
  <c r="H1524" i="1" s="1"/>
  <c r="C1524" i="1"/>
  <c r="G1524" i="1" s="1"/>
  <c r="D1523" i="1"/>
  <c r="H1523" i="1" s="1"/>
  <c r="C1523" i="1"/>
  <c r="G1523" i="1" s="1"/>
  <c r="D1522" i="1"/>
  <c r="H1522" i="1" s="1"/>
  <c r="C1522" i="1"/>
  <c r="G1522" i="1" s="1"/>
  <c r="D1521" i="1"/>
  <c r="H1521" i="1" s="1"/>
  <c r="C1521" i="1"/>
  <c r="G1521" i="1" s="1"/>
  <c r="D1520" i="1"/>
  <c r="H1520" i="1" s="1"/>
  <c r="C1520" i="1"/>
  <c r="G1520" i="1" s="1"/>
  <c r="D1519" i="1"/>
  <c r="H1519" i="1" s="1"/>
  <c r="C1519" i="1"/>
  <c r="G1519" i="1" s="1"/>
  <c r="D1518" i="1"/>
  <c r="H1518" i="1" s="1"/>
  <c r="C1518" i="1"/>
  <c r="G1518" i="1" s="1"/>
  <c r="D1517" i="1"/>
  <c r="H1517" i="1" s="1"/>
  <c r="C1517" i="1"/>
  <c r="G1517" i="1" s="1"/>
  <c r="D1516" i="1"/>
  <c r="H1516" i="1" s="1"/>
  <c r="C1516" i="1"/>
  <c r="G1516" i="1" s="1"/>
  <c r="D1515" i="1"/>
  <c r="H1515" i="1" s="1"/>
  <c r="C1515" i="1"/>
  <c r="G1515" i="1" s="1"/>
  <c r="D1514" i="1"/>
  <c r="H1514" i="1" s="1"/>
  <c r="C1514" i="1"/>
  <c r="G1514" i="1" s="1"/>
  <c r="D1513" i="1"/>
  <c r="H1513" i="1" s="1"/>
  <c r="C1513" i="1"/>
  <c r="G1513" i="1" s="1"/>
  <c r="D1512" i="1"/>
  <c r="H1512" i="1" s="1"/>
  <c r="C1512" i="1"/>
  <c r="G1512" i="1" s="1"/>
  <c r="D1511" i="1"/>
  <c r="H1511" i="1" s="1"/>
  <c r="C1511" i="1"/>
  <c r="G1511" i="1" s="1"/>
  <c r="D1510" i="1"/>
  <c r="H1510" i="1" s="1"/>
  <c r="C1510" i="1"/>
  <c r="G1510" i="1" s="1"/>
  <c r="D1509" i="1"/>
  <c r="H1509" i="1" s="1"/>
  <c r="C1509" i="1"/>
  <c r="G1509" i="1" s="1"/>
  <c r="D1508" i="1"/>
  <c r="H1508" i="1" s="1"/>
  <c r="C1508" i="1"/>
  <c r="G1508" i="1" s="1"/>
  <c r="D1507" i="1"/>
  <c r="H1507" i="1" s="1"/>
  <c r="C1507" i="1"/>
  <c r="G1507" i="1" s="1"/>
  <c r="D1506" i="1"/>
  <c r="H1506" i="1" s="1"/>
  <c r="C1506" i="1"/>
  <c r="G1506" i="1" s="1"/>
  <c r="D1505" i="1"/>
  <c r="H1505" i="1" s="1"/>
  <c r="C1505" i="1"/>
  <c r="G1505" i="1" s="1"/>
  <c r="D1504" i="1"/>
  <c r="H1504" i="1" s="1"/>
  <c r="C1504" i="1"/>
  <c r="G1504" i="1" s="1"/>
  <c r="D1503" i="1"/>
  <c r="H1503" i="1" s="1"/>
  <c r="C1503" i="1"/>
  <c r="G1503" i="1" s="1"/>
  <c r="D1502" i="1"/>
  <c r="H1502" i="1" s="1"/>
  <c r="C1502" i="1"/>
  <c r="G1502" i="1" s="1"/>
  <c r="D1501" i="1"/>
  <c r="H1501" i="1" s="1"/>
  <c r="C1501" i="1"/>
  <c r="G1501" i="1" s="1"/>
  <c r="D1500" i="1"/>
  <c r="H1500" i="1" s="1"/>
  <c r="C1500" i="1"/>
  <c r="G1500" i="1" s="1"/>
  <c r="D1499" i="1"/>
  <c r="H1499" i="1" s="1"/>
  <c r="C1499" i="1"/>
  <c r="G1499" i="1" s="1"/>
  <c r="D1498" i="1"/>
  <c r="H1498" i="1" s="1"/>
  <c r="C1498" i="1"/>
  <c r="G1498" i="1" s="1"/>
  <c r="D1497" i="1"/>
  <c r="H1497" i="1" s="1"/>
  <c r="C1497" i="1"/>
  <c r="G1497" i="1" s="1"/>
  <c r="D1496" i="1"/>
  <c r="H1496" i="1" s="1"/>
  <c r="C1496" i="1"/>
  <c r="G1496" i="1" s="1"/>
  <c r="D1495" i="1"/>
  <c r="H1495" i="1" s="1"/>
  <c r="C1495" i="1"/>
  <c r="G1495" i="1" s="1"/>
  <c r="D1494" i="1"/>
  <c r="H1494" i="1" s="1"/>
  <c r="C1494" i="1"/>
  <c r="G1494" i="1" s="1"/>
  <c r="D1493" i="1"/>
  <c r="H1493" i="1" s="1"/>
  <c r="C1493" i="1"/>
  <c r="G1493" i="1" s="1"/>
  <c r="D1492" i="1"/>
  <c r="C1492" i="1"/>
  <c r="G1492" i="1" s="1"/>
  <c r="D1491" i="1"/>
  <c r="C1491" i="1"/>
  <c r="G1491" i="1" s="1"/>
  <c r="D1490" i="1"/>
  <c r="C1490" i="1"/>
  <c r="G1490" i="1" s="1"/>
  <c r="D1489" i="1"/>
  <c r="C1489" i="1"/>
  <c r="G1489" i="1" s="1"/>
  <c r="D1488" i="1"/>
  <c r="C1488" i="1"/>
  <c r="G1488" i="1" s="1"/>
  <c r="D1487" i="1"/>
  <c r="C1487" i="1"/>
  <c r="G1487" i="1" s="1"/>
  <c r="D1486" i="1"/>
  <c r="C1486" i="1"/>
  <c r="G1486" i="1" s="1"/>
  <c r="D1485" i="1"/>
  <c r="C1485" i="1"/>
  <c r="G1485" i="1" s="1"/>
  <c r="D1484" i="1"/>
  <c r="C1484" i="1"/>
  <c r="G1484" i="1" s="1"/>
  <c r="D1483" i="1"/>
  <c r="C1483" i="1"/>
  <c r="G1483" i="1" s="1"/>
  <c r="D1482" i="1"/>
  <c r="C1482" i="1"/>
  <c r="G1482" i="1" s="1"/>
  <c r="D1481" i="1"/>
  <c r="C1481" i="1"/>
  <c r="D1480" i="1"/>
  <c r="H1480" i="1" s="1"/>
  <c r="C1480" i="1"/>
  <c r="G1480" i="1" s="1"/>
  <c r="D1479" i="1"/>
  <c r="H1479" i="1" s="1"/>
  <c r="C1479" i="1"/>
  <c r="G1479" i="1" s="1"/>
  <c r="D1478" i="1"/>
  <c r="H1478" i="1" s="1"/>
  <c r="C1478" i="1"/>
  <c r="G1478" i="1" s="1"/>
  <c r="D1477" i="1"/>
  <c r="H1477" i="1" s="1"/>
  <c r="C1477" i="1"/>
  <c r="G1477" i="1" s="1"/>
  <c r="D1476" i="1"/>
  <c r="H1476" i="1" s="1"/>
  <c r="C1476" i="1"/>
  <c r="G1476" i="1" s="1"/>
  <c r="D1475" i="1"/>
  <c r="H1475" i="1" s="1"/>
  <c r="C1475" i="1"/>
  <c r="G1475" i="1" s="1"/>
  <c r="D1474" i="1"/>
  <c r="H1474" i="1" s="1"/>
  <c r="C1474" i="1"/>
  <c r="G1474" i="1" s="1"/>
  <c r="D1473" i="1"/>
  <c r="H1473" i="1" s="1"/>
  <c r="C1473" i="1"/>
  <c r="G1473" i="1" s="1"/>
  <c r="D1472" i="1"/>
  <c r="H1472" i="1" s="1"/>
  <c r="C1472" i="1"/>
  <c r="G1472" i="1" s="1"/>
  <c r="D1471" i="1"/>
  <c r="H1471" i="1" s="1"/>
  <c r="C1471" i="1"/>
  <c r="G1471" i="1" s="1"/>
  <c r="D1470" i="1"/>
  <c r="H1470" i="1" s="1"/>
  <c r="C1470" i="1"/>
  <c r="G1470" i="1" s="1"/>
  <c r="D1469" i="1"/>
  <c r="H1469" i="1" s="1"/>
  <c r="C1469" i="1"/>
  <c r="G1469" i="1" s="1"/>
  <c r="D1468" i="1"/>
  <c r="H1468" i="1" s="1"/>
  <c r="C1468" i="1"/>
  <c r="G1468" i="1" s="1"/>
  <c r="D1467" i="1"/>
  <c r="H1467" i="1" s="1"/>
  <c r="C1467" i="1"/>
  <c r="G1467" i="1" s="1"/>
  <c r="D1466" i="1"/>
  <c r="H1466" i="1" s="1"/>
  <c r="C1466" i="1"/>
  <c r="G1466" i="1" s="1"/>
  <c r="D1465" i="1"/>
  <c r="H1465" i="1" s="1"/>
  <c r="C1465" i="1"/>
  <c r="G1465" i="1" s="1"/>
  <c r="D1464" i="1"/>
  <c r="H1464" i="1" s="1"/>
  <c r="C1464" i="1"/>
  <c r="G1464" i="1" s="1"/>
  <c r="D1463" i="1"/>
  <c r="H1463" i="1" s="1"/>
  <c r="C1463" i="1"/>
  <c r="G1463" i="1" s="1"/>
  <c r="D1462" i="1"/>
  <c r="H1462" i="1" s="1"/>
  <c r="C1462" i="1"/>
  <c r="G1462" i="1" s="1"/>
  <c r="D1461" i="1"/>
  <c r="H1461" i="1" s="1"/>
  <c r="C1461" i="1"/>
  <c r="G1461" i="1" s="1"/>
  <c r="D1460" i="1"/>
  <c r="H1460" i="1" s="1"/>
  <c r="C1460" i="1"/>
  <c r="G1460" i="1" s="1"/>
  <c r="D1459" i="1"/>
  <c r="H1459" i="1" s="1"/>
  <c r="C1459" i="1"/>
  <c r="G1459" i="1" s="1"/>
  <c r="D1458" i="1"/>
  <c r="H1458" i="1" s="1"/>
  <c r="C1458" i="1"/>
  <c r="G1458" i="1" s="1"/>
  <c r="D1457" i="1"/>
  <c r="H1457" i="1" s="1"/>
  <c r="C1457" i="1"/>
  <c r="G1457" i="1" s="1"/>
  <c r="D1456" i="1"/>
  <c r="H1456" i="1" s="1"/>
  <c r="C1456" i="1"/>
  <c r="G1456" i="1" s="1"/>
  <c r="D1455" i="1"/>
  <c r="H1455" i="1" s="1"/>
  <c r="C1455" i="1"/>
  <c r="G1455" i="1" s="1"/>
  <c r="D1454" i="1"/>
  <c r="H1454" i="1" s="1"/>
  <c r="C1454" i="1"/>
  <c r="G1454" i="1" s="1"/>
  <c r="D1453" i="1"/>
  <c r="H1453" i="1" s="1"/>
  <c r="C1453" i="1"/>
  <c r="G1453" i="1" s="1"/>
  <c r="D1452" i="1"/>
  <c r="H1452" i="1" s="1"/>
  <c r="C1452" i="1"/>
  <c r="G1452" i="1" s="1"/>
  <c r="D1451" i="1"/>
  <c r="H1451" i="1" s="1"/>
  <c r="C1451" i="1"/>
  <c r="G1451" i="1" s="1"/>
  <c r="D1450" i="1"/>
  <c r="H1450" i="1" s="1"/>
  <c r="C1450" i="1"/>
  <c r="G1450" i="1" s="1"/>
  <c r="D1449" i="1"/>
  <c r="H1449" i="1" s="1"/>
  <c r="C1449" i="1"/>
  <c r="G1449" i="1" s="1"/>
  <c r="D1448" i="1"/>
  <c r="H1448" i="1" s="1"/>
  <c r="C1448" i="1"/>
  <c r="G1448" i="1" s="1"/>
  <c r="D1447" i="1"/>
  <c r="H1447" i="1" s="1"/>
  <c r="C1447" i="1"/>
  <c r="G1447" i="1" s="1"/>
  <c r="D1446" i="1"/>
  <c r="H1446" i="1" s="1"/>
  <c r="C1446" i="1"/>
  <c r="G1446" i="1" s="1"/>
  <c r="D1445" i="1"/>
  <c r="H1445" i="1" s="1"/>
  <c r="C1445" i="1"/>
  <c r="G1445" i="1" s="1"/>
  <c r="D1444" i="1"/>
  <c r="H1444" i="1" s="1"/>
  <c r="C1444" i="1"/>
  <c r="G1444" i="1" s="1"/>
  <c r="D1443" i="1"/>
  <c r="H1443" i="1" s="1"/>
  <c r="C1443" i="1"/>
  <c r="G1443" i="1" s="1"/>
  <c r="D1442" i="1"/>
  <c r="H1442" i="1" s="1"/>
  <c r="C1442" i="1"/>
  <c r="G1442" i="1" s="1"/>
  <c r="D1441" i="1"/>
  <c r="H1441" i="1" s="1"/>
  <c r="C1441" i="1"/>
  <c r="G1441" i="1" s="1"/>
  <c r="D1440" i="1"/>
  <c r="H1440" i="1" s="1"/>
  <c r="C1440" i="1"/>
  <c r="G1440" i="1" s="1"/>
  <c r="D1439" i="1"/>
  <c r="H1439" i="1" s="1"/>
  <c r="C1439" i="1"/>
  <c r="G1439" i="1" s="1"/>
  <c r="D1438" i="1"/>
  <c r="H1438" i="1" s="1"/>
  <c r="C1438" i="1"/>
  <c r="G1438" i="1" s="1"/>
  <c r="D1437" i="1"/>
  <c r="H1437" i="1" s="1"/>
  <c r="C1437" i="1"/>
  <c r="G1437" i="1" s="1"/>
  <c r="D1436" i="1"/>
  <c r="H1436" i="1" s="1"/>
  <c r="C1436" i="1"/>
  <c r="G1436" i="1" s="1"/>
  <c r="D1435" i="1"/>
  <c r="H1435" i="1" s="1"/>
  <c r="C1435" i="1"/>
  <c r="G1435" i="1" s="1"/>
  <c r="D1434" i="1"/>
  <c r="H1434" i="1" s="1"/>
  <c r="C1434" i="1"/>
  <c r="G1434" i="1" s="1"/>
  <c r="D1433" i="1"/>
  <c r="H1433" i="1" s="1"/>
  <c r="C1433" i="1"/>
  <c r="G1433" i="1" s="1"/>
  <c r="D1432" i="1"/>
  <c r="H1432" i="1" s="1"/>
  <c r="C1432" i="1"/>
  <c r="G1432" i="1" s="1"/>
  <c r="D1431" i="1"/>
  <c r="H1431" i="1" s="1"/>
  <c r="C1431" i="1"/>
  <c r="G1431" i="1" s="1"/>
  <c r="D1430" i="1"/>
  <c r="H1430" i="1" s="1"/>
  <c r="C1430" i="1"/>
  <c r="G1430" i="1" s="1"/>
  <c r="D1429" i="1"/>
  <c r="H1429" i="1" s="1"/>
  <c r="C1429" i="1"/>
  <c r="G1429" i="1" s="1"/>
  <c r="D1428" i="1"/>
  <c r="H1428" i="1" s="1"/>
  <c r="C1428" i="1"/>
  <c r="G1428" i="1" s="1"/>
  <c r="D1427" i="1"/>
  <c r="H1427" i="1" s="1"/>
  <c r="C1427" i="1"/>
  <c r="G1427" i="1" s="1"/>
  <c r="D1426" i="1"/>
  <c r="H1426" i="1" s="1"/>
  <c r="C1426" i="1"/>
  <c r="G1426" i="1" s="1"/>
  <c r="D1425" i="1"/>
  <c r="H1425" i="1" s="1"/>
  <c r="C1425" i="1"/>
  <c r="G1425" i="1" s="1"/>
  <c r="D1424" i="1"/>
  <c r="H1424" i="1" s="1"/>
  <c r="C1424" i="1"/>
  <c r="G1424" i="1" s="1"/>
  <c r="D1423" i="1"/>
  <c r="H1423" i="1" s="1"/>
  <c r="C1423" i="1"/>
  <c r="G1423" i="1" s="1"/>
  <c r="D1422" i="1"/>
  <c r="H1422" i="1" s="1"/>
  <c r="C1422" i="1"/>
  <c r="G1422" i="1" s="1"/>
  <c r="D1421" i="1"/>
  <c r="H1421" i="1" s="1"/>
  <c r="C1421" i="1"/>
  <c r="G1421" i="1" s="1"/>
  <c r="D1420" i="1"/>
  <c r="H1420" i="1" s="1"/>
  <c r="C1420" i="1"/>
  <c r="G1420" i="1" s="1"/>
  <c r="D1419" i="1"/>
  <c r="H1419" i="1" s="1"/>
  <c r="C1419" i="1"/>
  <c r="G1419" i="1" s="1"/>
  <c r="D1418" i="1"/>
  <c r="H1418" i="1" s="1"/>
  <c r="C1418" i="1"/>
  <c r="G1418" i="1" s="1"/>
  <c r="D1417" i="1"/>
  <c r="H1417" i="1" s="1"/>
  <c r="C1417" i="1"/>
  <c r="G1417" i="1" s="1"/>
  <c r="D1416" i="1"/>
  <c r="H1416" i="1" s="1"/>
  <c r="C1416" i="1"/>
  <c r="G1416" i="1" s="1"/>
  <c r="D1415" i="1"/>
  <c r="H1415" i="1" s="1"/>
  <c r="C1415" i="1"/>
  <c r="G1415" i="1" s="1"/>
  <c r="D1414" i="1"/>
  <c r="H1414" i="1" s="1"/>
  <c r="C1414" i="1"/>
  <c r="G1414" i="1" s="1"/>
  <c r="D1413" i="1"/>
  <c r="H1413" i="1" s="1"/>
  <c r="C1413" i="1"/>
  <c r="G1413" i="1" s="1"/>
  <c r="D1412" i="1"/>
  <c r="H1412" i="1" s="1"/>
  <c r="C1412" i="1"/>
  <c r="G1412" i="1" s="1"/>
  <c r="D1411" i="1"/>
  <c r="H1411" i="1" s="1"/>
  <c r="C1411" i="1"/>
  <c r="G1411" i="1" s="1"/>
  <c r="D1410" i="1"/>
  <c r="H1410" i="1" s="1"/>
  <c r="C1410" i="1"/>
  <c r="G1410" i="1" s="1"/>
  <c r="D1409" i="1"/>
  <c r="H1409" i="1" s="1"/>
  <c r="C1409" i="1"/>
  <c r="G1409" i="1" s="1"/>
  <c r="D1408" i="1"/>
  <c r="H1408" i="1" s="1"/>
  <c r="C1408" i="1"/>
  <c r="G1408" i="1" s="1"/>
  <c r="D1407" i="1"/>
  <c r="H1407" i="1" s="1"/>
  <c r="C1407" i="1"/>
  <c r="G1407" i="1" s="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H1400" i="1" s="1"/>
  <c r="C1400" i="1"/>
  <c r="D1399" i="1"/>
  <c r="H1399" i="1" s="1"/>
  <c r="C1399" i="1"/>
  <c r="G1399" i="1" s="1"/>
  <c r="D1398" i="1"/>
  <c r="H1398" i="1" s="1"/>
  <c r="C1398" i="1"/>
  <c r="G1398" i="1" s="1"/>
  <c r="D1397" i="1"/>
  <c r="H1397" i="1" s="1"/>
  <c r="C1397" i="1"/>
  <c r="G1397" i="1" s="1"/>
  <c r="D1396" i="1"/>
  <c r="H1396" i="1" s="1"/>
  <c r="C1396" i="1"/>
  <c r="G1396" i="1" s="1"/>
  <c r="D1395" i="1"/>
  <c r="H1395" i="1" s="1"/>
  <c r="C1395" i="1"/>
  <c r="G1395" i="1" s="1"/>
  <c r="D1394" i="1"/>
  <c r="H1394" i="1" s="1"/>
  <c r="C1394" i="1"/>
  <c r="G1394" i="1" s="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9" i="1"/>
  <c r="H1259" i="1" s="1"/>
  <c r="C1259" i="1"/>
  <c r="G1259" i="1" s="1"/>
  <c r="D1258" i="1"/>
  <c r="H1258" i="1" s="1"/>
  <c r="C1258" i="1"/>
  <c r="G1258" i="1" s="1"/>
  <c r="D1257" i="1"/>
  <c r="H1257" i="1" s="1"/>
  <c r="C1257" i="1"/>
  <c r="G1257" i="1" s="1"/>
  <c r="D1256" i="1"/>
  <c r="H1256" i="1" s="1"/>
  <c r="C1256" i="1"/>
  <c r="G1256" i="1" s="1"/>
  <c r="D1255" i="1"/>
  <c r="H1255" i="1" s="1"/>
  <c r="C1255" i="1"/>
  <c r="G1255" i="1" s="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C1225" i="1"/>
  <c r="H1225" i="1" s="1"/>
  <c r="D1224" i="1"/>
  <c r="C1224" i="1"/>
  <c r="H1224" i="1" s="1"/>
  <c r="D1223" i="1"/>
  <c r="C1223" i="1"/>
  <c r="H1223" i="1" s="1"/>
  <c r="D1222" i="1"/>
  <c r="C1222" i="1"/>
  <c r="H1222" i="1" s="1"/>
  <c r="D1221" i="1"/>
  <c r="C1221" i="1"/>
  <c r="H1221" i="1" s="1"/>
  <c r="D1220" i="1"/>
  <c r="H1220" i="1" s="1"/>
  <c r="C1220" i="1"/>
  <c r="G1220" i="1" s="1"/>
  <c r="D1219" i="1"/>
  <c r="H1219" i="1" s="1"/>
  <c r="C1219" i="1"/>
  <c r="G1219" i="1" s="1"/>
  <c r="D1218" i="1"/>
  <c r="C1218" i="1"/>
  <c r="H1218" i="1" s="1"/>
  <c r="D1217" i="1"/>
  <c r="H1217" i="1" s="1"/>
  <c r="C1217" i="1"/>
  <c r="G1217" i="1" s="1"/>
  <c r="D1216" i="1"/>
  <c r="C1216" i="1"/>
  <c r="H1216" i="1" s="1"/>
  <c r="D1215" i="1"/>
  <c r="C1215" i="1"/>
  <c r="H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C1152" i="1"/>
  <c r="D1151" i="1"/>
  <c r="C1151" i="1"/>
  <c r="H1151" i="1" s="1"/>
  <c r="D1150" i="1"/>
  <c r="C1150" i="1"/>
  <c r="H1150" i="1" s="1"/>
  <c r="D1149" i="1"/>
  <c r="C1149" i="1"/>
  <c r="H1149" i="1" s="1"/>
  <c r="D1148" i="1"/>
  <c r="C1148" i="1"/>
  <c r="H1148" i="1" s="1"/>
  <c r="D1147" i="1"/>
  <c r="C1147" i="1"/>
  <c r="H1147" i="1" s="1"/>
  <c r="D1146" i="1"/>
  <c r="C1146" i="1"/>
  <c r="D1145" i="1"/>
  <c r="C1145" i="1"/>
  <c r="G1145" i="1" s="1"/>
  <c r="D1144" i="1"/>
  <c r="C1144" i="1"/>
  <c r="G1144" i="1" s="1"/>
  <c r="D1143" i="1"/>
  <c r="C1143" i="1"/>
  <c r="G1143" i="1" s="1"/>
  <c r="D1142" i="1"/>
  <c r="C1142" i="1"/>
  <c r="G1142" i="1" s="1"/>
  <c r="D1141" i="1"/>
  <c r="C1141" i="1"/>
  <c r="G1141" i="1" s="1"/>
  <c r="D1140" i="1"/>
  <c r="C1140" i="1"/>
  <c r="G1140" i="1" s="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C1124" i="1"/>
  <c r="G1124" i="1" s="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G1080" i="1" s="1"/>
  <c r="D1079" i="1"/>
  <c r="C1079" i="1"/>
  <c r="G1079" i="1" s="1"/>
  <c r="D1078" i="1"/>
  <c r="C1078" i="1"/>
  <c r="G1078" i="1" s="1"/>
  <c r="D1077" i="1"/>
  <c r="C1077" i="1"/>
  <c r="G1077" i="1" s="1"/>
  <c r="D1076" i="1"/>
  <c r="C1076" i="1"/>
  <c r="G1076" i="1" s="1"/>
  <c r="D1075" i="1"/>
  <c r="C1075" i="1"/>
  <c r="G1075" i="1" s="1"/>
  <c r="D1073" i="1"/>
  <c r="C1073" i="1"/>
  <c r="G1073" i="1" s="1"/>
  <c r="D1072" i="1"/>
  <c r="C1072" i="1"/>
  <c r="G1072" i="1" s="1"/>
  <c r="D1071" i="1"/>
  <c r="C1071" i="1"/>
  <c r="G1071" i="1" s="1"/>
  <c r="D1070" i="1"/>
  <c r="C1070" i="1"/>
  <c r="G1070" i="1" s="1"/>
  <c r="D1069" i="1"/>
  <c r="C1069" i="1"/>
  <c r="G1069" i="1" s="1"/>
  <c r="D1068" i="1"/>
  <c r="C1068" i="1"/>
  <c r="G1068" i="1" s="1"/>
  <c r="D1067" i="1"/>
  <c r="C1067" i="1"/>
  <c r="G1067" i="1" s="1"/>
  <c r="D1066" i="1"/>
  <c r="C1066" i="1"/>
  <c r="G1066" i="1" s="1"/>
  <c r="D1065" i="1"/>
  <c r="C1065" i="1"/>
  <c r="G1065" i="1" s="1"/>
  <c r="D1064" i="1"/>
  <c r="C1064" i="1"/>
  <c r="G1064" i="1" s="1"/>
  <c r="D1063" i="1"/>
  <c r="C1063" i="1"/>
  <c r="G1063" i="1" s="1"/>
  <c r="D1062" i="1"/>
  <c r="C1062" i="1"/>
  <c r="G1062" i="1" s="1"/>
  <c r="D1061" i="1"/>
  <c r="C1061" i="1"/>
  <c r="G1061" i="1" s="1"/>
  <c r="D1060" i="1"/>
  <c r="C1060" i="1"/>
  <c r="G1060" i="1" s="1"/>
  <c r="D1059" i="1"/>
  <c r="C1059" i="1"/>
  <c r="G1059" i="1" s="1"/>
  <c r="D1058" i="1"/>
  <c r="C1058" i="1"/>
  <c r="G1058" i="1" s="1"/>
  <c r="D1057" i="1"/>
  <c r="C1057" i="1"/>
  <c r="G1057" i="1" s="1"/>
  <c r="D1056" i="1"/>
  <c r="C1056" i="1"/>
  <c r="G1056" i="1" s="1"/>
  <c r="D1055" i="1"/>
  <c r="C1055" i="1"/>
  <c r="G1055" i="1" s="1"/>
  <c r="D1054" i="1"/>
  <c r="C1054" i="1"/>
  <c r="G1054" i="1" s="1"/>
  <c r="D1053" i="1"/>
  <c r="C1053" i="1"/>
  <c r="G1053" i="1" s="1"/>
  <c r="D1052" i="1"/>
  <c r="C1052" i="1"/>
  <c r="G1052" i="1" s="1"/>
  <c r="D1051" i="1"/>
  <c r="C1051" i="1"/>
  <c r="G1051" i="1" s="1"/>
  <c r="D1050" i="1"/>
  <c r="C1050" i="1"/>
  <c r="G1050" i="1" s="1"/>
  <c r="D1049" i="1"/>
  <c r="C1049" i="1"/>
  <c r="G1049" i="1" s="1"/>
  <c r="D1048" i="1"/>
  <c r="C1048" i="1"/>
  <c r="G1048" i="1" s="1"/>
  <c r="D1047" i="1"/>
  <c r="C1047" i="1"/>
  <c r="G1047" i="1" s="1"/>
  <c r="D1046" i="1"/>
  <c r="C1046" i="1"/>
  <c r="G1046" i="1" s="1"/>
  <c r="D1045" i="1"/>
  <c r="C1045" i="1"/>
  <c r="G1045" i="1" s="1"/>
  <c r="D1044" i="1"/>
  <c r="C1044" i="1"/>
  <c r="G1044" i="1" s="1"/>
  <c r="D1043" i="1"/>
  <c r="C1043" i="1"/>
  <c r="G1043" i="1" s="1"/>
  <c r="D1042" i="1"/>
  <c r="C1042" i="1"/>
  <c r="G1042" i="1" s="1"/>
  <c r="D1041" i="1"/>
  <c r="C1041" i="1"/>
  <c r="G1041" i="1" s="1"/>
  <c r="D1040" i="1"/>
  <c r="C1040" i="1"/>
  <c r="G1040" i="1" s="1"/>
  <c r="D1039" i="1"/>
  <c r="C1039" i="1"/>
  <c r="G1039" i="1" s="1"/>
  <c r="D1038" i="1"/>
  <c r="C1038" i="1"/>
  <c r="G1038" i="1" s="1"/>
  <c r="D1037" i="1"/>
  <c r="C1037" i="1"/>
  <c r="G1037" i="1" s="1"/>
  <c r="D1036" i="1"/>
  <c r="C1036" i="1"/>
  <c r="G1036" i="1" s="1"/>
  <c r="D1035" i="1"/>
  <c r="C1035" i="1"/>
  <c r="G1035" i="1" s="1"/>
  <c r="D1034" i="1"/>
  <c r="C1034" i="1"/>
  <c r="G1034" i="1" s="1"/>
  <c r="D1033" i="1"/>
  <c r="C1033" i="1"/>
  <c r="G1033" i="1" s="1"/>
  <c r="D1032" i="1"/>
  <c r="C1032" i="1"/>
  <c r="G1032" i="1" s="1"/>
  <c r="D1031" i="1"/>
  <c r="C1031" i="1"/>
  <c r="G1031" i="1" s="1"/>
  <c r="D1030" i="1"/>
  <c r="C1030" i="1"/>
  <c r="G1030" i="1" s="1"/>
  <c r="D1029" i="1"/>
  <c r="C1029" i="1"/>
  <c r="G1029" i="1" s="1"/>
  <c r="D1028" i="1"/>
  <c r="C1028" i="1"/>
  <c r="G1028" i="1" s="1"/>
  <c r="D1027" i="1"/>
  <c r="C1027" i="1"/>
  <c r="G1027" i="1" s="1"/>
  <c r="D1026" i="1"/>
  <c r="C1026" i="1"/>
  <c r="G1026" i="1" s="1"/>
  <c r="D1025" i="1"/>
  <c r="C1025" i="1"/>
  <c r="G1025" i="1" s="1"/>
  <c r="D1024" i="1"/>
  <c r="C1024" i="1"/>
  <c r="G1024" i="1" s="1"/>
  <c r="D1023" i="1"/>
  <c r="C1023" i="1"/>
  <c r="G1023" i="1" s="1"/>
  <c r="D1022" i="1"/>
  <c r="C1022" i="1"/>
  <c r="G1022" i="1" s="1"/>
  <c r="D1021" i="1"/>
  <c r="C1021" i="1"/>
  <c r="G1021" i="1" s="1"/>
  <c r="D1020" i="1"/>
  <c r="C1020" i="1"/>
  <c r="G1020" i="1" s="1"/>
  <c r="D1019" i="1"/>
  <c r="C1019" i="1"/>
  <c r="G1019" i="1" s="1"/>
  <c r="D1018" i="1"/>
  <c r="C1018" i="1"/>
  <c r="G1018" i="1" s="1"/>
  <c r="D1017" i="1"/>
  <c r="C1017" i="1"/>
  <c r="G1017" i="1" s="1"/>
  <c r="D1016" i="1"/>
  <c r="C1016" i="1"/>
  <c r="G1016" i="1" s="1"/>
  <c r="D1015" i="1"/>
  <c r="C1015" i="1"/>
  <c r="G1015" i="1" s="1"/>
  <c r="D1014" i="1"/>
  <c r="C1014" i="1"/>
  <c r="G1014" i="1" s="1"/>
  <c r="D1013" i="1"/>
  <c r="C1013" i="1"/>
  <c r="G1013" i="1" s="1"/>
  <c r="D1012" i="1"/>
  <c r="D1010" i="1"/>
  <c r="C1010" i="1"/>
  <c r="G1010" i="1" s="1"/>
  <c r="D1009" i="1"/>
  <c r="C1009" i="1"/>
  <c r="G1009" i="1" s="1"/>
  <c r="D1008" i="1"/>
  <c r="C1008" i="1"/>
  <c r="G1008" i="1" s="1"/>
  <c r="D1007" i="1"/>
  <c r="C1007" i="1"/>
  <c r="G1007" i="1" s="1"/>
  <c r="D1006" i="1"/>
  <c r="C1006" i="1"/>
  <c r="G1006" i="1" s="1"/>
  <c r="D1005" i="1"/>
  <c r="C1005" i="1"/>
  <c r="G1005" i="1" s="1"/>
  <c r="D1004" i="1"/>
  <c r="C1004" i="1"/>
  <c r="G1004" i="1" s="1"/>
  <c r="D1003" i="1"/>
  <c r="C1003" i="1"/>
  <c r="G1003" i="1" s="1"/>
  <c r="D1002" i="1"/>
  <c r="C1002" i="1"/>
  <c r="G1002" i="1" s="1"/>
  <c r="D1001" i="1"/>
  <c r="C1001" i="1"/>
  <c r="G1001" i="1" s="1"/>
  <c r="D1000" i="1"/>
  <c r="C1000" i="1"/>
  <c r="G1000" i="1" s="1"/>
  <c r="D999" i="1"/>
  <c r="C999" i="1"/>
  <c r="G999" i="1" s="1"/>
  <c r="D998" i="1"/>
  <c r="C998" i="1"/>
  <c r="G998" i="1" s="1"/>
  <c r="D997" i="1"/>
  <c r="C997" i="1"/>
  <c r="G997" i="1" s="1"/>
  <c r="D996" i="1"/>
  <c r="C996" i="1"/>
  <c r="G996" i="1" s="1"/>
  <c r="D995" i="1"/>
  <c r="C995" i="1"/>
  <c r="G995" i="1" s="1"/>
  <c r="D994" i="1"/>
  <c r="C994" i="1"/>
  <c r="G994" i="1" s="1"/>
  <c r="D993" i="1"/>
  <c r="C993" i="1"/>
  <c r="G993" i="1" s="1"/>
  <c r="D992" i="1"/>
  <c r="C992" i="1"/>
  <c r="G992" i="1" s="1"/>
  <c r="D991" i="1"/>
  <c r="C991" i="1"/>
  <c r="G991" i="1" s="1"/>
  <c r="D990" i="1"/>
  <c r="C990" i="1"/>
  <c r="G990" i="1" s="1"/>
  <c r="D989" i="1"/>
  <c r="C989" i="1"/>
  <c r="G989" i="1" s="1"/>
  <c r="D988" i="1"/>
  <c r="C988" i="1"/>
  <c r="G988" i="1" s="1"/>
  <c r="D987" i="1"/>
  <c r="C987" i="1"/>
  <c r="G987" i="1" s="1"/>
  <c r="D986" i="1"/>
  <c r="C986" i="1"/>
  <c r="G986" i="1" s="1"/>
  <c r="D985" i="1"/>
  <c r="C985" i="1"/>
  <c r="G985" i="1" s="1"/>
  <c r="D984" i="1"/>
  <c r="C984" i="1"/>
  <c r="G984" i="1" s="1"/>
  <c r="D983" i="1"/>
  <c r="C983" i="1"/>
  <c r="G983" i="1" s="1"/>
  <c r="D982" i="1"/>
  <c r="C982" i="1"/>
  <c r="G982" i="1" s="1"/>
  <c r="D981" i="1"/>
  <c r="C981" i="1"/>
  <c r="G981" i="1" s="1"/>
  <c r="D980" i="1"/>
  <c r="C980" i="1"/>
  <c r="G980" i="1" s="1"/>
  <c r="D979" i="1"/>
  <c r="C979" i="1"/>
  <c r="G979" i="1" s="1"/>
  <c r="D978" i="1"/>
  <c r="C978" i="1"/>
  <c r="G978" i="1" s="1"/>
  <c r="D977" i="1"/>
  <c r="C977" i="1"/>
  <c r="G977" i="1" s="1"/>
  <c r="D976" i="1"/>
  <c r="C976" i="1"/>
  <c r="G976" i="1" s="1"/>
  <c r="D975" i="1"/>
  <c r="C975" i="1"/>
  <c r="G975" i="1" s="1"/>
  <c r="D974" i="1"/>
  <c r="C974" i="1"/>
  <c r="G974" i="1" s="1"/>
  <c r="D973" i="1"/>
  <c r="C973" i="1"/>
  <c r="G973" i="1" s="1"/>
  <c r="D972" i="1"/>
  <c r="C972" i="1"/>
  <c r="G972" i="1" s="1"/>
  <c r="D971" i="1"/>
  <c r="C971" i="1"/>
  <c r="G971" i="1" s="1"/>
  <c r="D970" i="1"/>
  <c r="C970" i="1"/>
  <c r="G970" i="1" s="1"/>
  <c r="D969" i="1"/>
  <c r="C969" i="1"/>
  <c r="G969" i="1" s="1"/>
  <c r="D968" i="1"/>
  <c r="C968" i="1"/>
  <c r="G968" i="1" s="1"/>
  <c r="D967" i="1"/>
  <c r="C967" i="1"/>
  <c r="G967" i="1" s="1"/>
  <c r="D966" i="1"/>
  <c r="C966" i="1"/>
  <c r="G966" i="1" s="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G750" i="1" s="1"/>
  <c r="D749" i="1"/>
  <c r="C749" i="1"/>
  <c r="G749" i="1" s="1"/>
  <c r="D748" i="1"/>
  <c r="C748" i="1"/>
  <c r="G748" i="1" s="1"/>
  <c r="D747" i="1"/>
  <c r="C747" i="1"/>
  <c r="G747" i="1" s="1"/>
  <c r="D746" i="1"/>
  <c r="C746" i="1"/>
  <c r="G746" i="1" s="1"/>
  <c r="D745" i="1"/>
  <c r="C745" i="1"/>
  <c r="G745" i="1" s="1"/>
  <c r="D744" i="1"/>
  <c r="C744" i="1"/>
  <c r="G744" i="1" s="1"/>
  <c r="D743" i="1"/>
  <c r="C743" i="1"/>
  <c r="G743" i="1" s="1"/>
  <c r="D742" i="1"/>
  <c r="C742" i="1"/>
  <c r="G742" i="1" s="1"/>
  <c r="D741" i="1"/>
  <c r="C741" i="1"/>
  <c r="G741" i="1" s="1"/>
  <c r="D740" i="1"/>
  <c r="C740" i="1"/>
  <c r="G740" i="1" s="1"/>
  <c r="D739" i="1"/>
  <c r="C739" i="1"/>
  <c r="G739" i="1" s="1"/>
  <c r="D738" i="1"/>
  <c r="C738" i="1"/>
  <c r="G738" i="1" s="1"/>
  <c r="D737" i="1"/>
  <c r="C737" i="1"/>
  <c r="D736" i="1"/>
  <c r="C736" i="1"/>
  <c r="G736" i="1" s="1"/>
  <c r="D735" i="1"/>
  <c r="C735" i="1"/>
  <c r="G735" i="1" s="1"/>
  <c r="D734" i="1"/>
  <c r="C734" i="1"/>
  <c r="G734" i="1" s="1"/>
  <c r="D733" i="1"/>
  <c r="C733" i="1"/>
  <c r="G733" i="1" s="1"/>
  <c r="D732" i="1"/>
  <c r="C732" i="1"/>
  <c r="G732" i="1" s="1"/>
  <c r="D731" i="1"/>
  <c r="C731" i="1"/>
  <c r="D730" i="1"/>
  <c r="C730" i="1"/>
  <c r="G730" i="1" s="1"/>
  <c r="D729" i="1"/>
  <c r="C729" i="1"/>
  <c r="D728" i="1"/>
  <c r="C728" i="1"/>
  <c r="G728" i="1" s="1"/>
  <c r="D727" i="1"/>
  <c r="C727" i="1"/>
  <c r="D726" i="1"/>
  <c r="C726" i="1"/>
  <c r="D725" i="1"/>
  <c r="C725" i="1"/>
  <c r="G725" i="1" s="1"/>
  <c r="D724" i="1"/>
  <c r="C724" i="1"/>
  <c r="G724" i="1" s="1"/>
  <c r="D723" i="1"/>
  <c r="C723" i="1"/>
  <c r="G723" i="1" s="1"/>
  <c r="D722" i="1"/>
  <c r="C722" i="1"/>
  <c r="G722" i="1" s="1"/>
  <c r="D721" i="1"/>
  <c r="C721" i="1"/>
  <c r="G721" i="1" s="1"/>
  <c r="D720" i="1"/>
  <c r="C720" i="1"/>
  <c r="G720" i="1" s="1"/>
  <c r="D719" i="1"/>
  <c r="C719" i="1"/>
  <c r="D718" i="1"/>
  <c r="C718" i="1"/>
  <c r="G718" i="1" s="1"/>
  <c r="D717" i="1"/>
  <c r="C717" i="1"/>
  <c r="G717" i="1" s="1"/>
  <c r="D716" i="1"/>
  <c r="C716" i="1"/>
  <c r="G716" i="1" s="1"/>
  <c r="D715" i="1"/>
  <c r="C715" i="1"/>
  <c r="G715" i="1" s="1"/>
  <c r="D714" i="1"/>
  <c r="C714" i="1"/>
  <c r="G714" i="1" s="1"/>
  <c r="D713" i="1"/>
  <c r="C713" i="1"/>
  <c r="G713" i="1" s="1"/>
  <c r="D712" i="1"/>
  <c r="C712" i="1"/>
  <c r="G712" i="1" s="1"/>
  <c r="D711" i="1"/>
  <c r="C711" i="1"/>
  <c r="G711" i="1" s="1"/>
  <c r="D710" i="1"/>
  <c r="C710" i="1"/>
  <c r="G710" i="1" s="1"/>
  <c r="D709" i="1"/>
  <c r="C709" i="1"/>
  <c r="G709" i="1" s="1"/>
  <c r="D708" i="1"/>
  <c r="C708" i="1"/>
  <c r="G708" i="1" s="1"/>
  <c r="D707" i="1"/>
  <c r="C707" i="1"/>
  <c r="G707" i="1" s="1"/>
  <c r="D706" i="1"/>
  <c r="C706" i="1"/>
  <c r="G706" i="1" s="1"/>
  <c r="D705" i="1"/>
  <c r="C705" i="1"/>
  <c r="G705" i="1" s="1"/>
  <c r="D704" i="1"/>
  <c r="C704" i="1"/>
  <c r="G704" i="1" s="1"/>
  <c r="D703" i="1"/>
  <c r="C703" i="1"/>
  <c r="G703" i="1" s="1"/>
  <c r="D702" i="1"/>
  <c r="C702" i="1"/>
  <c r="G702" i="1" s="1"/>
  <c r="D701" i="1"/>
  <c r="C701" i="1"/>
  <c r="G701" i="1" s="1"/>
  <c r="D700" i="1"/>
  <c r="C700" i="1"/>
  <c r="G700" i="1" s="1"/>
  <c r="D699" i="1"/>
  <c r="C699" i="1"/>
  <c r="G699" i="1" s="1"/>
  <c r="D698" i="1"/>
  <c r="C698" i="1"/>
  <c r="G698" i="1" s="1"/>
  <c r="D697" i="1"/>
  <c r="C697" i="1"/>
  <c r="G697" i="1" s="1"/>
  <c r="D696" i="1"/>
  <c r="C696" i="1"/>
  <c r="G696" i="1" s="1"/>
  <c r="D695" i="1"/>
  <c r="C695" i="1"/>
  <c r="G695" i="1" s="1"/>
  <c r="D694" i="1"/>
  <c r="C694" i="1"/>
  <c r="G694" i="1" s="1"/>
  <c r="D693" i="1"/>
  <c r="C693" i="1"/>
  <c r="G693" i="1" s="1"/>
  <c r="D692" i="1"/>
  <c r="C692" i="1"/>
  <c r="G692" i="1" s="1"/>
  <c r="D691" i="1"/>
  <c r="C691" i="1"/>
  <c r="G691" i="1" s="1"/>
  <c r="D690" i="1"/>
  <c r="C690" i="1"/>
  <c r="G690" i="1" s="1"/>
  <c r="D689" i="1"/>
  <c r="C689" i="1"/>
  <c r="G689" i="1" s="1"/>
  <c r="D688" i="1"/>
  <c r="C688" i="1"/>
  <c r="G688" i="1" s="1"/>
  <c r="D687" i="1"/>
  <c r="C687" i="1"/>
  <c r="G687" i="1" s="1"/>
  <c r="D686" i="1"/>
  <c r="C686" i="1"/>
  <c r="G686" i="1" s="1"/>
  <c r="D685" i="1"/>
  <c r="C685" i="1"/>
  <c r="G685" i="1" s="1"/>
  <c r="D684" i="1"/>
  <c r="C684" i="1"/>
  <c r="G684" i="1" s="1"/>
  <c r="D683" i="1"/>
  <c r="C683" i="1"/>
  <c r="G683" i="1" s="1"/>
  <c r="D682" i="1"/>
  <c r="C682" i="1"/>
  <c r="G682" i="1" s="1"/>
  <c r="D681" i="1"/>
  <c r="C681" i="1"/>
  <c r="G681" i="1" s="1"/>
  <c r="D680" i="1"/>
  <c r="C680" i="1"/>
  <c r="G680" i="1" s="1"/>
  <c r="D679" i="1"/>
  <c r="C679" i="1"/>
  <c r="G679" i="1" s="1"/>
  <c r="D678" i="1"/>
  <c r="C678" i="1"/>
  <c r="G678" i="1" s="1"/>
  <c r="D677" i="1"/>
  <c r="C677" i="1"/>
  <c r="G677" i="1" s="1"/>
  <c r="D676" i="1"/>
  <c r="C676" i="1"/>
  <c r="G676" i="1" s="1"/>
  <c r="D675" i="1"/>
  <c r="C675" i="1"/>
  <c r="G675" i="1" s="1"/>
  <c r="D674" i="1"/>
  <c r="C674" i="1"/>
  <c r="G674" i="1" s="1"/>
  <c r="D673" i="1"/>
  <c r="C673" i="1"/>
  <c r="G673" i="1" s="1"/>
  <c r="D672" i="1"/>
  <c r="C672" i="1"/>
  <c r="G672" i="1" s="1"/>
  <c r="D671" i="1"/>
  <c r="C671" i="1"/>
  <c r="G671" i="1" s="1"/>
  <c r="D670" i="1"/>
  <c r="C670" i="1"/>
  <c r="G670" i="1" s="1"/>
  <c r="D669" i="1"/>
  <c r="C669" i="1"/>
  <c r="G669" i="1" s="1"/>
  <c r="D668" i="1"/>
  <c r="C668" i="1"/>
  <c r="G668" i="1" s="1"/>
  <c r="D667" i="1"/>
  <c r="C667" i="1"/>
  <c r="G667" i="1" s="1"/>
  <c r="D666" i="1"/>
  <c r="C666" i="1"/>
  <c r="G666" i="1" s="1"/>
  <c r="D665" i="1"/>
  <c r="C665" i="1"/>
  <c r="G665" i="1" s="1"/>
  <c r="D664" i="1"/>
  <c r="C664" i="1"/>
  <c r="G664" i="1" s="1"/>
  <c r="D663" i="1"/>
  <c r="C663" i="1"/>
  <c r="G663" i="1" s="1"/>
  <c r="D662" i="1"/>
  <c r="C662" i="1"/>
  <c r="G662" i="1" s="1"/>
  <c r="D661" i="1"/>
  <c r="C661" i="1"/>
  <c r="G661" i="1" s="1"/>
  <c r="D660" i="1"/>
  <c r="C660" i="1"/>
  <c r="G660" i="1" s="1"/>
  <c r="D659" i="1"/>
  <c r="C659" i="1"/>
  <c r="G659" i="1" s="1"/>
  <c r="D658" i="1"/>
  <c r="C658" i="1"/>
  <c r="G658" i="1" s="1"/>
  <c r="D657" i="1"/>
  <c r="C657" i="1"/>
  <c r="G657" i="1" s="1"/>
  <c r="D656" i="1"/>
  <c r="C656" i="1"/>
  <c r="G656" i="1" s="1"/>
  <c r="D655" i="1"/>
  <c r="C655" i="1"/>
  <c r="G655" i="1" s="1"/>
  <c r="D654" i="1"/>
  <c r="C654" i="1"/>
  <c r="G654" i="1" s="1"/>
  <c r="D653" i="1"/>
  <c r="C653" i="1"/>
  <c r="D652" i="1"/>
  <c r="C652" i="1"/>
  <c r="G652" i="1" s="1"/>
  <c r="D651" i="1"/>
  <c r="C651" i="1"/>
  <c r="D650" i="1"/>
  <c r="C650" i="1"/>
  <c r="G650" i="1" s="1"/>
  <c r="D649" i="1"/>
  <c r="C649" i="1"/>
  <c r="G649" i="1" s="1"/>
  <c r="D648" i="1"/>
  <c r="C648" i="1"/>
  <c r="G648" i="1" s="1"/>
  <c r="D647" i="1"/>
  <c r="C647" i="1"/>
  <c r="G647" i="1" s="1"/>
  <c r="D646" i="1"/>
  <c r="C646" i="1"/>
  <c r="G646" i="1" s="1"/>
  <c r="D645" i="1"/>
  <c r="C645" i="1"/>
  <c r="G645" i="1" s="1"/>
  <c r="C641" i="1"/>
  <c r="D636" i="1"/>
  <c r="C636" i="1"/>
  <c r="G636" i="1" s="1"/>
  <c r="D635" i="1"/>
  <c r="C635" i="1"/>
  <c r="G635" i="1" s="1"/>
  <c r="D633" i="1"/>
  <c r="D632" i="1"/>
  <c r="C632" i="1"/>
  <c r="G632" i="1" s="1"/>
  <c r="D631" i="1"/>
  <c r="C631" i="1"/>
  <c r="G631" i="1" s="1"/>
  <c r="D630" i="1"/>
  <c r="C630" i="1"/>
  <c r="G630" i="1" s="1"/>
  <c r="D629" i="1"/>
  <c r="C629" i="1"/>
  <c r="G629" i="1" s="1"/>
  <c r="D628" i="1"/>
  <c r="C628" i="1"/>
  <c r="G628" i="1" s="1"/>
  <c r="D627" i="1"/>
  <c r="C627" i="1"/>
  <c r="G627" i="1" s="1"/>
  <c r="D626" i="1"/>
  <c r="C626" i="1"/>
  <c r="G626" i="1" s="1"/>
  <c r="D625" i="1"/>
  <c r="C625" i="1"/>
  <c r="G625" i="1" s="1"/>
  <c r="D624" i="1"/>
  <c r="C624" i="1"/>
  <c r="G624" i="1" s="1"/>
  <c r="D623" i="1"/>
  <c r="C623" i="1"/>
  <c r="G623" i="1" s="1"/>
  <c r="D622" i="1"/>
  <c r="C622" i="1"/>
  <c r="G622" i="1" s="1"/>
  <c r="D621" i="1"/>
  <c r="C621" i="1"/>
  <c r="G621" i="1" s="1"/>
  <c r="D620" i="1"/>
  <c r="C620" i="1"/>
  <c r="G620" i="1" s="1"/>
  <c r="D619" i="1"/>
  <c r="C619" i="1"/>
  <c r="G619" i="1" s="1"/>
  <c r="D618" i="1"/>
  <c r="C618" i="1"/>
  <c r="G618" i="1" s="1"/>
  <c r="D617" i="1"/>
  <c r="C617" i="1"/>
  <c r="G617" i="1" s="1"/>
  <c r="D616" i="1"/>
  <c r="C616" i="1"/>
  <c r="G616" i="1" s="1"/>
  <c r="D615" i="1"/>
  <c r="C615" i="1"/>
  <c r="G615" i="1" s="1"/>
  <c r="D614" i="1"/>
  <c r="C614" i="1"/>
  <c r="G614" i="1" s="1"/>
  <c r="D613" i="1"/>
  <c r="C613" i="1"/>
  <c r="G613" i="1" s="1"/>
  <c r="D612" i="1"/>
  <c r="C612" i="1"/>
  <c r="G612" i="1" s="1"/>
  <c r="D611" i="1"/>
  <c r="C611" i="1"/>
  <c r="G611" i="1" s="1"/>
  <c r="D610" i="1"/>
  <c r="C610" i="1"/>
  <c r="G610" i="1" s="1"/>
  <c r="D609" i="1"/>
  <c r="C609" i="1"/>
  <c r="G609" i="1" s="1"/>
  <c r="D608" i="1"/>
  <c r="C608" i="1"/>
  <c r="G608" i="1" s="1"/>
  <c r="D607" i="1"/>
  <c r="C607" i="1"/>
  <c r="G607" i="1" s="1"/>
  <c r="D606" i="1"/>
  <c r="C606" i="1"/>
  <c r="G606" i="1" s="1"/>
  <c r="D605" i="1"/>
  <c r="C605" i="1"/>
  <c r="G605" i="1" s="1"/>
  <c r="D604" i="1"/>
  <c r="C604" i="1"/>
  <c r="G604" i="1" s="1"/>
  <c r="D603" i="1"/>
  <c r="C603" i="1"/>
  <c r="G603" i="1" s="1"/>
  <c r="D602" i="1"/>
  <c r="C602" i="1"/>
  <c r="G602" i="1" s="1"/>
  <c r="D601" i="1"/>
  <c r="C601" i="1"/>
  <c r="G601" i="1" s="1"/>
  <c r="D600" i="1"/>
  <c r="C600" i="1"/>
  <c r="G600" i="1" s="1"/>
  <c r="D599" i="1"/>
  <c r="C599" i="1"/>
  <c r="G599" i="1" s="1"/>
  <c r="D598" i="1"/>
  <c r="C598" i="1"/>
  <c r="G598" i="1" s="1"/>
  <c r="D597" i="1"/>
  <c r="C597" i="1"/>
  <c r="G597" i="1" s="1"/>
  <c r="D596" i="1"/>
  <c r="C596" i="1"/>
  <c r="G596" i="1" s="1"/>
  <c r="D595" i="1"/>
  <c r="C595" i="1"/>
  <c r="G595" i="1" s="1"/>
  <c r="D594" i="1"/>
  <c r="C594" i="1"/>
  <c r="G594" i="1" s="1"/>
  <c r="D593" i="1"/>
  <c r="C593" i="1"/>
  <c r="G593" i="1" s="1"/>
  <c r="D592" i="1"/>
  <c r="C592" i="1"/>
  <c r="G592" i="1" s="1"/>
  <c r="D591" i="1"/>
  <c r="C591" i="1"/>
  <c r="G591" i="1" s="1"/>
  <c r="D590" i="1"/>
  <c r="C590" i="1"/>
  <c r="G590" i="1" s="1"/>
  <c r="D589" i="1"/>
  <c r="C589" i="1"/>
  <c r="G589" i="1" s="1"/>
  <c r="D588" i="1"/>
  <c r="C588" i="1"/>
  <c r="G588" i="1" s="1"/>
  <c r="D587" i="1"/>
  <c r="C587" i="1"/>
  <c r="G587" i="1" s="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8" i="1"/>
  <c r="C578" i="1"/>
  <c r="G578" i="1" s="1"/>
  <c r="D577" i="1"/>
  <c r="C577" i="1"/>
  <c r="G577" i="1" s="1"/>
  <c r="D576" i="1"/>
  <c r="C576" i="1"/>
  <c r="G576" i="1" s="1"/>
  <c r="D575" i="1"/>
  <c r="C575" i="1"/>
  <c r="G575" i="1" s="1"/>
  <c r="D574" i="1"/>
  <c r="C574" i="1"/>
  <c r="G574" i="1" s="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C565" i="1"/>
  <c r="G565" i="1" s="1"/>
  <c r="D564" i="1"/>
  <c r="C564" i="1"/>
  <c r="G564" i="1" s="1"/>
  <c r="D563" i="1"/>
  <c r="C563" i="1"/>
  <c r="G563" i="1" s="1"/>
  <c r="D562" i="1"/>
  <c r="C562" i="1"/>
  <c r="G562" i="1" s="1"/>
  <c r="D561" i="1"/>
  <c r="C561" i="1"/>
  <c r="G561" i="1" s="1"/>
  <c r="D560" i="1"/>
  <c r="C560" i="1"/>
  <c r="G560" i="1" s="1"/>
  <c r="D559" i="1"/>
  <c r="C559" i="1"/>
  <c r="G559" i="1" s="1"/>
  <c r="D558" i="1"/>
  <c r="C558" i="1"/>
  <c r="G558" i="1" s="1"/>
  <c r="D557" i="1"/>
  <c r="C557" i="1"/>
  <c r="G557" i="1" s="1"/>
  <c r="D556" i="1"/>
  <c r="C556" i="1"/>
  <c r="G556" i="1" s="1"/>
  <c r="D555" i="1"/>
  <c r="C555" i="1"/>
  <c r="G555" i="1" s="1"/>
  <c r="D554" i="1"/>
  <c r="C554" i="1"/>
  <c r="G554" i="1" s="1"/>
  <c r="D553" i="1"/>
  <c r="C553" i="1"/>
  <c r="G553" i="1" s="1"/>
  <c r="D552" i="1"/>
  <c r="C552" i="1"/>
  <c r="G552" i="1" s="1"/>
  <c r="D551" i="1"/>
  <c r="C551" i="1"/>
  <c r="G551" i="1" s="1"/>
  <c r="D550" i="1"/>
  <c r="C550" i="1"/>
  <c r="G550" i="1" s="1"/>
  <c r="D549" i="1"/>
  <c r="C549" i="1"/>
  <c r="G549" i="1" s="1"/>
  <c r="D548" i="1"/>
  <c r="C548" i="1"/>
  <c r="G548" i="1" s="1"/>
  <c r="D547" i="1"/>
  <c r="C547" i="1"/>
  <c r="G547" i="1" s="1"/>
  <c r="D546" i="1"/>
  <c r="C546" i="1"/>
  <c r="G546" i="1" s="1"/>
  <c r="D545" i="1"/>
  <c r="C545" i="1"/>
  <c r="G545" i="1" s="1"/>
  <c r="D544" i="1"/>
  <c r="C544" i="1"/>
  <c r="G544" i="1" s="1"/>
  <c r="D543" i="1"/>
  <c r="C543" i="1"/>
  <c r="G543" i="1" s="1"/>
  <c r="D542" i="1"/>
  <c r="C542" i="1"/>
  <c r="G542" i="1" s="1"/>
  <c r="D541" i="1"/>
  <c r="C541" i="1"/>
  <c r="G541" i="1" s="1"/>
  <c r="D540" i="1"/>
  <c r="C540" i="1"/>
  <c r="G540" i="1" s="1"/>
  <c r="D539" i="1"/>
  <c r="C539" i="1"/>
  <c r="G539" i="1" s="1"/>
  <c r="D538" i="1"/>
  <c r="C538" i="1"/>
  <c r="G538" i="1" s="1"/>
  <c r="D537" i="1"/>
  <c r="C537" i="1"/>
  <c r="G537" i="1" s="1"/>
  <c r="D536" i="1"/>
  <c r="C536" i="1"/>
  <c r="G536" i="1" s="1"/>
  <c r="D535" i="1"/>
  <c r="C535" i="1"/>
  <c r="G535" i="1" s="1"/>
  <c r="D534" i="1"/>
  <c r="C534" i="1"/>
  <c r="G534" i="1" s="1"/>
  <c r="D533" i="1"/>
  <c r="C533" i="1"/>
  <c r="G533" i="1" s="1"/>
  <c r="D532" i="1"/>
  <c r="C532" i="1"/>
  <c r="G532" i="1" s="1"/>
  <c r="D531" i="1"/>
  <c r="C531" i="1"/>
  <c r="G531" i="1" s="1"/>
  <c r="D530" i="1"/>
  <c r="C530" i="1"/>
  <c r="G530" i="1" s="1"/>
  <c r="D529" i="1"/>
  <c r="D528" i="1"/>
  <c r="C528" i="1"/>
  <c r="G528" i="1" s="1"/>
  <c r="D527" i="1"/>
  <c r="C527" i="1"/>
  <c r="G527" i="1" s="1"/>
  <c r="D526" i="1"/>
  <c r="C526" i="1"/>
  <c r="G526" i="1" s="1"/>
  <c r="D525" i="1"/>
  <c r="C525" i="1"/>
  <c r="G525" i="1" s="1"/>
  <c r="D524" i="1"/>
  <c r="C524" i="1"/>
  <c r="G524" i="1" s="1"/>
  <c r="D523" i="1"/>
  <c r="C523" i="1"/>
  <c r="G523" i="1" s="1"/>
  <c r="D522" i="1"/>
  <c r="C522" i="1"/>
  <c r="G522" i="1" s="1"/>
  <c r="D521" i="1"/>
  <c r="C521" i="1"/>
  <c r="G521" i="1" s="1"/>
  <c r="D520" i="1"/>
  <c r="C520" i="1"/>
  <c r="G520" i="1" s="1"/>
  <c r="D519" i="1"/>
  <c r="C519" i="1"/>
  <c r="G519" i="1" s="1"/>
  <c r="D518" i="1"/>
  <c r="C518" i="1"/>
  <c r="G518" i="1" s="1"/>
  <c r="D517" i="1"/>
  <c r="C517" i="1"/>
  <c r="G517" i="1" s="1"/>
  <c r="D516" i="1"/>
  <c r="C516" i="1"/>
  <c r="G516" i="1" s="1"/>
  <c r="D515" i="1"/>
  <c r="C515" i="1"/>
  <c r="G515" i="1" s="1"/>
  <c r="D514" i="1"/>
  <c r="C514" i="1"/>
  <c r="G514" i="1" s="1"/>
  <c r="D513" i="1"/>
  <c r="C513" i="1"/>
  <c r="G513" i="1" s="1"/>
  <c r="D512" i="1"/>
  <c r="C512" i="1"/>
  <c r="G512" i="1" s="1"/>
  <c r="D511" i="1"/>
  <c r="C511" i="1"/>
  <c r="G511" i="1" s="1"/>
  <c r="D510" i="1"/>
  <c r="C510" i="1"/>
  <c r="G510" i="1" s="1"/>
  <c r="D509" i="1"/>
  <c r="C509" i="1"/>
  <c r="G509" i="1" s="1"/>
  <c r="D508" i="1"/>
  <c r="C508" i="1"/>
  <c r="G508" i="1" s="1"/>
  <c r="D507" i="1"/>
  <c r="C507" i="1"/>
  <c r="G507" i="1" s="1"/>
  <c r="D506" i="1"/>
  <c r="C506" i="1"/>
  <c r="G506" i="1" s="1"/>
  <c r="D505" i="1"/>
  <c r="C505" i="1"/>
  <c r="G505" i="1" s="1"/>
  <c r="D504" i="1"/>
  <c r="C504" i="1"/>
  <c r="G504" i="1" s="1"/>
  <c r="D503" i="1"/>
  <c r="C503" i="1"/>
  <c r="G503" i="1" s="1"/>
  <c r="D502" i="1"/>
  <c r="C502" i="1"/>
  <c r="G502" i="1" s="1"/>
  <c r="D501" i="1"/>
  <c r="C501" i="1"/>
  <c r="G501" i="1" s="1"/>
  <c r="D500" i="1"/>
  <c r="C500" i="1"/>
  <c r="G500" i="1" s="1"/>
  <c r="D499" i="1"/>
  <c r="C499" i="1"/>
  <c r="G499" i="1" s="1"/>
  <c r="D498" i="1"/>
  <c r="C498" i="1"/>
  <c r="G498" i="1" s="1"/>
  <c r="D497" i="1"/>
  <c r="C497" i="1"/>
  <c r="G497" i="1" s="1"/>
  <c r="D496" i="1"/>
  <c r="C496" i="1"/>
  <c r="G496" i="1" s="1"/>
  <c r="D495" i="1"/>
  <c r="C495" i="1"/>
  <c r="G495" i="1" s="1"/>
  <c r="D494" i="1"/>
  <c r="C494" i="1"/>
  <c r="G494" i="1" s="1"/>
  <c r="D493" i="1"/>
  <c r="C493" i="1"/>
  <c r="G493" i="1" s="1"/>
  <c r="D492" i="1"/>
  <c r="C492" i="1"/>
  <c r="G492" i="1" s="1"/>
  <c r="D491" i="1"/>
  <c r="C491" i="1"/>
  <c r="G491" i="1" s="1"/>
  <c r="D490" i="1"/>
  <c r="C490" i="1"/>
  <c r="G490" i="1" s="1"/>
  <c r="D489" i="1"/>
  <c r="C489" i="1"/>
  <c r="G489" i="1" s="1"/>
  <c r="D488" i="1"/>
  <c r="C488" i="1"/>
  <c r="G488" i="1" s="1"/>
  <c r="D487" i="1"/>
  <c r="C487" i="1"/>
  <c r="G487" i="1" s="1"/>
  <c r="D486" i="1"/>
  <c r="C486" i="1"/>
  <c r="G486" i="1" s="1"/>
  <c r="D485" i="1"/>
  <c r="C485" i="1"/>
  <c r="G485" i="1" s="1"/>
  <c r="D484" i="1"/>
  <c r="C484" i="1"/>
  <c r="G484" i="1" s="1"/>
  <c r="D483" i="1"/>
  <c r="C483" i="1"/>
  <c r="G483" i="1" s="1"/>
  <c r="D482" i="1"/>
  <c r="C482" i="1"/>
  <c r="G482" i="1" s="1"/>
  <c r="D481" i="1"/>
  <c r="C481" i="1"/>
  <c r="G481" i="1" s="1"/>
  <c r="D480" i="1"/>
  <c r="C480" i="1"/>
  <c r="G480" i="1" s="1"/>
  <c r="D479" i="1"/>
  <c r="C479" i="1"/>
  <c r="D478" i="1"/>
  <c r="C478" i="1"/>
  <c r="G478" i="1" s="1"/>
  <c r="D477" i="1"/>
  <c r="C477" i="1"/>
  <c r="G477" i="1" s="1"/>
  <c r="D476" i="1"/>
  <c r="C476" i="1"/>
  <c r="G476" i="1" s="1"/>
  <c r="D475" i="1"/>
  <c r="C475" i="1"/>
  <c r="G475" i="1" s="1"/>
  <c r="D474" i="1"/>
  <c r="C474" i="1"/>
  <c r="G474" i="1" s="1"/>
  <c r="D473" i="1"/>
  <c r="C473" i="1"/>
  <c r="G473" i="1" s="1"/>
  <c r="D472" i="1"/>
  <c r="C472" i="1"/>
  <c r="G472" i="1" s="1"/>
  <c r="D471" i="1"/>
  <c r="C471" i="1"/>
  <c r="G471" i="1" s="1"/>
  <c r="D470" i="1"/>
  <c r="C470" i="1"/>
  <c r="G470" i="1" s="1"/>
  <c r="D469" i="1"/>
  <c r="C469" i="1"/>
  <c r="G469" i="1" s="1"/>
  <c r="D468" i="1"/>
  <c r="C468" i="1"/>
  <c r="G468" i="1" s="1"/>
  <c r="D467" i="1"/>
  <c r="C467" i="1"/>
  <c r="G467" i="1" s="1"/>
  <c r="D466" i="1"/>
  <c r="C466" i="1"/>
  <c r="G466" i="1" s="1"/>
  <c r="D465" i="1"/>
  <c r="C465" i="1"/>
  <c r="G465" i="1" s="1"/>
  <c r="D464" i="1"/>
  <c r="C464" i="1"/>
  <c r="G464" i="1" s="1"/>
  <c r="D463" i="1"/>
  <c r="C463" i="1"/>
  <c r="G463" i="1" s="1"/>
  <c r="D462" i="1"/>
  <c r="C462" i="1"/>
  <c r="G462" i="1" s="1"/>
  <c r="D461" i="1"/>
  <c r="C461" i="1"/>
  <c r="G461" i="1" s="1"/>
  <c r="D460" i="1"/>
  <c r="C460" i="1"/>
  <c r="G460" i="1" s="1"/>
  <c r="D459" i="1"/>
  <c r="C459" i="1"/>
  <c r="G459" i="1" s="1"/>
  <c r="D458" i="1"/>
  <c r="C458" i="1"/>
  <c r="G458" i="1" s="1"/>
  <c r="D457" i="1"/>
  <c r="C457" i="1"/>
  <c r="G457" i="1" s="1"/>
  <c r="D456" i="1"/>
  <c r="C456" i="1"/>
  <c r="G456" i="1" s="1"/>
  <c r="D455" i="1"/>
  <c r="C455" i="1"/>
  <c r="G455" i="1" s="1"/>
  <c r="D454" i="1"/>
  <c r="C454" i="1"/>
  <c r="G454" i="1" s="1"/>
  <c r="D453" i="1"/>
  <c r="C453" i="1"/>
  <c r="G453" i="1" s="1"/>
  <c r="D452" i="1"/>
  <c r="C452" i="1"/>
  <c r="G452" i="1" s="1"/>
  <c r="D451" i="1"/>
  <c r="C451" i="1"/>
  <c r="G451" i="1" s="1"/>
  <c r="D450" i="1"/>
  <c r="C450" i="1"/>
  <c r="G450" i="1" s="1"/>
  <c r="D449" i="1"/>
  <c r="C449" i="1"/>
  <c r="G449" i="1" s="1"/>
  <c r="D448" i="1"/>
  <c r="C448" i="1"/>
  <c r="G448" i="1" s="1"/>
  <c r="D447" i="1"/>
  <c r="C447" i="1"/>
  <c r="G447" i="1" s="1"/>
  <c r="D446" i="1"/>
  <c r="C446" i="1"/>
  <c r="G446" i="1" s="1"/>
  <c r="D445" i="1"/>
  <c r="C445" i="1"/>
  <c r="G445" i="1" s="1"/>
  <c r="D444" i="1"/>
  <c r="C444" i="1"/>
  <c r="G444" i="1" s="1"/>
  <c r="D443" i="1"/>
  <c r="C443" i="1"/>
  <c r="G443" i="1" s="1"/>
  <c r="D442" i="1"/>
  <c r="C442" i="1"/>
  <c r="G442" i="1" s="1"/>
  <c r="D441" i="1"/>
  <c r="C441" i="1"/>
  <c r="G441" i="1" s="1"/>
  <c r="D440" i="1"/>
  <c r="C440" i="1"/>
  <c r="G440" i="1" s="1"/>
  <c r="D439" i="1"/>
  <c r="C439" i="1"/>
  <c r="G439" i="1" s="1"/>
  <c r="D438" i="1"/>
  <c r="C438" i="1"/>
  <c r="G438" i="1" s="1"/>
  <c r="D437" i="1"/>
  <c r="C437" i="1"/>
  <c r="G437" i="1" s="1"/>
  <c r="D436" i="1"/>
  <c r="C436" i="1"/>
  <c r="G436" i="1" s="1"/>
  <c r="D435" i="1"/>
  <c r="C435" i="1"/>
  <c r="G435" i="1" s="1"/>
  <c r="D434" i="1"/>
  <c r="C434" i="1"/>
  <c r="G434" i="1" s="1"/>
  <c r="D433" i="1"/>
  <c r="C433" i="1"/>
  <c r="G433" i="1" s="1"/>
  <c r="D432" i="1"/>
  <c r="C432" i="1"/>
  <c r="G432" i="1" s="1"/>
  <c r="D431" i="1"/>
  <c r="C431" i="1"/>
  <c r="G431" i="1" s="1"/>
  <c r="D430" i="1"/>
  <c r="C430" i="1"/>
  <c r="G430" i="1" s="1"/>
  <c r="D429" i="1"/>
  <c r="C429" i="1"/>
  <c r="G429" i="1" s="1"/>
  <c r="D428" i="1"/>
  <c r="C428" i="1"/>
  <c r="G428" i="1" s="1"/>
  <c r="D427" i="1"/>
  <c r="C427" i="1"/>
  <c r="G427" i="1" s="1"/>
  <c r="D426" i="1"/>
  <c r="C426" i="1"/>
  <c r="G426" i="1" s="1"/>
  <c r="D425" i="1"/>
  <c r="C425" i="1"/>
  <c r="G425" i="1" s="1"/>
  <c r="D424" i="1"/>
  <c r="C424" i="1"/>
  <c r="G424" i="1" s="1"/>
  <c r="C423" i="1"/>
  <c r="C422" i="1"/>
  <c r="C421" i="1"/>
  <c r="D416" i="1"/>
  <c r="C416" i="1"/>
  <c r="G416" i="1" s="1"/>
  <c r="D415" i="1"/>
  <c r="C415" i="1"/>
  <c r="D414" i="1"/>
  <c r="C414" i="1"/>
  <c r="G414" i="1" s="1"/>
  <c r="D413" i="1"/>
  <c r="D411" i="1"/>
  <c r="C411" i="1"/>
  <c r="G411" i="1" s="1"/>
  <c r="D410" i="1"/>
  <c r="C410" i="1"/>
  <c r="G410" i="1" s="1"/>
  <c r="D409" i="1"/>
  <c r="C409" i="1"/>
  <c r="G409" i="1" s="1"/>
  <c r="D408" i="1"/>
  <c r="C408" i="1"/>
  <c r="G408" i="1" s="1"/>
  <c r="D407" i="1"/>
  <c r="C407" i="1"/>
  <c r="G407" i="1" s="1"/>
  <c r="D406" i="1"/>
  <c r="C406" i="1"/>
  <c r="G406" i="1" s="1"/>
  <c r="D405" i="1"/>
  <c r="C405" i="1"/>
  <c r="G405" i="1" s="1"/>
  <c r="D404" i="1"/>
  <c r="C404" i="1"/>
  <c r="G404" i="1" s="1"/>
  <c r="D403" i="1"/>
  <c r="C403" i="1"/>
  <c r="G403" i="1" s="1"/>
  <c r="D402" i="1"/>
  <c r="C402" i="1"/>
  <c r="G402" i="1" s="1"/>
  <c r="D401" i="1"/>
  <c r="C401" i="1"/>
  <c r="G401" i="1" s="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C391" i="1"/>
  <c r="G391" i="1" s="1"/>
  <c r="D390" i="1"/>
  <c r="C390" i="1"/>
  <c r="G390" i="1" s="1"/>
  <c r="D389" i="1"/>
  <c r="C389" i="1"/>
  <c r="G389" i="1" s="1"/>
  <c r="C388" i="1"/>
  <c r="D387" i="1"/>
  <c r="C387" i="1"/>
  <c r="G387" i="1" s="1"/>
  <c r="D386" i="1"/>
  <c r="C386" i="1"/>
  <c r="G386" i="1" s="1"/>
  <c r="D385" i="1"/>
  <c r="C385" i="1"/>
  <c r="G385" i="1" s="1"/>
  <c r="D384" i="1"/>
  <c r="C384" i="1"/>
  <c r="G384" i="1" s="1"/>
  <c r="D383" i="1"/>
  <c r="C383" i="1"/>
  <c r="G383" i="1" s="1"/>
  <c r="D382" i="1"/>
  <c r="C382" i="1"/>
  <c r="G382" i="1" s="1"/>
  <c r="D381" i="1"/>
  <c r="C381" i="1"/>
  <c r="G381" i="1" s="1"/>
  <c r="D380" i="1"/>
  <c r="C380" i="1"/>
  <c r="G380" i="1" s="1"/>
  <c r="D379" i="1"/>
  <c r="C379" i="1"/>
  <c r="G379" i="1" s="1"/>
  <c r="D378" i="1"/>
  <c r="C378" i="1"/>
  <c r="G378" i="1" s="1"/>
  <c r="D377" i="1"/>
  <c r="C377" i="1"/>
  <c r="G377" i="1" s="1"/>
  <c r="D376" i="1"/>
  <c r="C376" i="1"/>
  <c r="G376" i="1" s="1"/>
  <c r="D375" i="1"/>
  <c r="C375" i="1"/>
  <c r="C374" i="1"/>
  <c r="D373" i="1"/>
  <c r="C373" i="1"/>
  <c r="G373" i="1" s="1"/>
  <c r="D372" i="1"/>
  <c r="C372" i="1"/>
  <c r="G372" i="1" s="1"/>
  <c r="D371" i="1"/>
  <c r="C371" i="1"/>
  <c r="G371" i="1" s="1"/>
  <c r="D370" i="1"/>
  <c r="C370" i="1"/>
  <c r="G370" i="1" s="1"/>
  <c r="D369" i="1"/>
  <c r="C369" i="1"/>
  <c r="G369" i="1" s="1"/>
  <c r="C368" i="1"/>
  <c r="D367" i="1"/>
  <c r="C367" i="1"/>
  <c r="G367" i="1" s="1"/>
  <c r="D366" i="1"/>
  <c r="C366" i="1"/>
  <c r="G366" i="1" s="1"/>
  <c r="D365" i="1"/>
  <c r="C365" i="1"/>
  <c r="G365" i="1" s="1"/>
  <c r="D364" i="1"/>
  <c r="C364" i="1"/>
  <c r="G364" i="1" s="1"/>
  <c r="D363" i="1"/>
  <c r="C363" i="1"/>
  <c r="G363" i="1" s="1"/>
  <c r="D362" i="1"/>
  <c r="C362" i="1"/>
  <c r="G362" i="1" s="1"/>
  <c r="D361" i="1"/>
  <c r="C361" i="1"/>
  <c r="G361" i="1" s="1"/>
  <c r="D360" i="1"/>
  <c r="C360" i="1"/>
  <c r="G360" i="1" s="1"/>
  <c r="D359" i="1"/>
  <c r="C359" i="1"/>
  <c r="G359" i="1" s="1"/>
  <c r="D358" i="1"/>
  <c r="C358" i="1"/>
  <c r="G358" i="1" s="1"/>
  <c r="D357" i="1"/>
  <c r="C357" i="1"/>
  <c r="G357" i="1" s="1"/>
  <c r="D356" i="1"/>
  <c r="C356" i="1"/>
  <c r="G356" i="1" s="1"/>
  <c r="D354" i="1"/>
  <c r="C354" i="1"/>
  <c r="G354" i="1" s="1"/>
  <c r="D353" i="1"/>
  <c r="C353" i="1"/>
  <c r="G353" i="1" s="1"/>
  <c r="D352" i="1"/>
  <c r="C352" i="1"/>
  <c r="G352" i="1" s="1"/>
  <c r="D351" i="1"/>
  <c r="C351" i="1"/>
  <c r="G351" i="1" s="1"/>
  <c r="D350" i="1"/>
  <c r="C350" i="1"/>
  <c r="G350" i="1" s="1"/>
  <c r="D349" i="1"/>
  <c r="C349" i="1"/>
  <c r="G349" i="1" s="1"/>
  <c r="D348" i="1"/>
  <c r="C348" i="1"/>
  <c r="G348" i="1" s="1"/>
  <c r="D347" i="1"/>
  <c r="C347" i="1"/>
  <c r="G347" i="1" s="1"/>
  <c r="D346" i="1"/>
  <c r="C346" i="1"/>
  <c r="G346" i="1" s="1"/>
  <c r="D345" i="1"/>
  <c r="C345" i="1"/>
  <c r="G345" i="1" s="1"/>
  <c r="D344" i="1"/>
  <c r="C344" i="1"/>
  <c r="G344" i="1" s="1"/>
  <c r="D343" i="1"/>
  <c r="C343" i="1"/>
  <c r="G343" i="1" s="1"/>
  <c r="D342" i="1"/>
  <c r="C342" i="1"/>
  <c r="G342" i="1" s="1"/>
  <c r="D341" i="1"/>
  <c r="C341" i="1"/>
  <c r="G341" i="1" s="1"/>
  <c r="D340" i="1"/>
  <c r="C340" i="1"/>
  <c r="G340" i="1" s="1"/>
  <c r="D339" i="1"/>
  <c r="C339" i="1"/>
  <c r="G339" i="1" s="1"/>
  <c r="D338" i="1"/>
  <c r="C338" i="1"/>
  <c r="G338" i="1" s="1"/>
  <c r="D337" i="1"/>
  <c r="C337" i="1"/>
  <c r="G337" i="1" s="1"/>
  <c r="D336" i="1"/>
  <c r="C336" i="1"/>
  <c r="G336" i="1" s="1"/>
  <c r="D335" i="1"/>
  <c r="C335" i="1"/>
  <c r="G335" i="1" s="1"/>
  <c r="D334" i="1"/>
  <c r="C334" i="1"/>
  <c r="G334" i="1" s="1"/>
  <c r="D333" i="1"/>
  <c r="C333" i="1"/>
  <c r="G333" i="1" s="1"/>
  <c r="D332" i="1"/>
  <c r="C332" i="1"/>
  <c r="G332" i="1" s="1"/>
  <c r="D331" i="1"/>
  <c r="C331" i="1"/>
  <c r="G331" i="1" s="1"/>
  <c r="D330" i="1"/>
  <c r="C330" i="1"/>
  <c r="G330" i="1" s="1"/>
  <c r="D329" i="1"/>
  <c r="C329" i="1"/>
  <c r="G329" i="1" s="1"/>
  <c r="D328" i="1"/>
  <c r="C328" i="1"/>
  <c r="G328" i="1" s="1"/>
  <c r="D327" i="1"/>
  <c r="C327" i="1"/>
  <c r="G327" i="1" s="1"/>
  <c r="D326" i="1"/>
  <c r="C326" i="1"/>
  <c r="G326" i="1" s="1"/>
  <c r="D325" i="1"/>
  <c r="C325" i="1"/>
  <c r="G325" i="1" s="1"/>
  <c r="D324" i="1"/>
  <c r="C324" i="1"/>
  <c r="G324" i="1" s="1"/>
  <c r="D323" i="1"/>
  <c r="C323" i="1"/>
  <c r="G323" i="1" s="1"/>
  <c r="D322" i="1"/>
  <c r="C322" i="1"/>
  <c r="G322" i="1" s="1"/>
  <c r="D321" i="1"/>
  <c r="C321" i="1"/>
  <c r="G321" i="1" s="1"/>
  <c r="D320" i="1"/>
  <c r="C320" i="1"/>
  <c r="G320" i="1" s="1"/>
  <c r="D319" i="1"/>
  <c r="C319" i="1"/>
  <c r="G319" i="1" s="1"/>
  <c r="D318" i="1"/>
  <c r="C318" i="1"/>
  <c r="G318" i="1" s="1"/>
  <c r="D317" i="1"/>
  <c r="C317" i="1"/>
  <c r="G317" i="1" s="1"/>
  <c r="D316" i="1"/>
  <c r="C316" i="1"/>
  <c r="G316" i="1" s="1"/>
  <c r="D315" i="1"/>
  <c r="C315" i="1"/>
  <c r="G315" i="1" s="1"/>
  <c r="D314" i="1"/>
  <c r="C314" i="1"/>
  <c r="G314" i="1" s="1"/>
  <c r="D313" i="1"/>
  <c r="C313" i="1"/>
  <c r="G313" i="1" s="1"/>
  <c r="D312" i="1"/>
  <c r="C312" i="1"/>
  <c r="G312" i="1" s="1"/>
  <c r="D311" i="1"/>
  <c r="C311" i="1"/>
  <c r="G311" i="1" s="1"/>
  <c r="D310" i="1"/>
  <c r="C310" i="1"/>
  <c r="G310" i="1" s="1"/>
  <c r="D309" i="1"/>
  <c r="C309" i="1"/>
  <c r="G309" i="1" s="1"/>
  <c r="D308" i="1"/>
  <c r="C308" i="1"/>
  <c r="G308" i="1" s="1"/>
  <c r="D307" i="1"/>
  <c r="C307" i="1"/>
  <c r="G307" i="1" s="1"/>
  <c r="D306" i="1"/>
  <c r="C306" i="1"/>
  <c r="G306" i="1" s="1"/>
  <c r="D305" i="1"/>
  <c r="C305" i="1"/>
  <c r="G305" i="1" s="1"/>
  <c r="D304" i="1"/>
  <c r="C304" i="1"/>
  <c r="G304" i="1" s="1"/>
  <c r="D303" i="1"/>
  <c r="D302" i="1"/>
  <c r="C302" i="1"/>
  <c r="G302" i="1" s="1"/>
  <c r="D301" i="1"/>
  <c r="C301" i="1"/>
  <c r="D300" i="1"/>
  <c r="C300" i="1"/>
  <c r="D299" i="1"/>
  <c r="C299" i="1"/>
  <c r="D298" i="1"/>
  <c r="C298" i="1"/>
  <c r="D294" i="1"/>
  <c r="C294" i="1"/>
  <c r="G294" i="1" s="1"/>
  <c r="D293" i="1"/>
  <c r="C293" i="1"/>
  <c r="G293" i="1" s="1"/>
  <c r="D292" i="1"/>
  <c r="C292" i="1"/>
  <c r="G292" i="1" s="1"/>
  <c r="D291" i="1"/>
  <c r="C291" i="1"/>
  <c r="G291" i="1" s="1"/>
  <c r="D290" i="1"/>
  <c r="C290" i="1"/>
  <c r="G290" i="1" s="1"/>
  <c r="D289" i="1"/>
  <c r="C289" i="1"/>
  <c r="G289" i="1" s="1"/>
  <c r="D288" i="1"/>
  <c r="C288" i="1"/>
  <c r="G288" i="1" s="1"/>
  <c r="D287" i="1"/>
  <c r="C287" i="1"/>
  <c r="G287" i="1" s="1"/>
  <c r="D286" i="1"/>
  <c r="C286" i="1"/>
  <c r="G286" i="1" s="1"/>
  <c r="D285" i="1"/>
  <c r="C285" i="1"/>
  <c r="G285" i="1" s="1"/>
  <c r="D284" i="1"/>
  <c r="C284" i="1"/>
  <c r="G284" i="1" s="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G273" i="1" s="1"/>
  <c r="D272" i="1"/>
  <c r="C272" i="1"/>
  <c r="G272" i="1" s="1"/>
  <c r="D271" i="1"/>
  <c r="C271" i="1"/>
  <c r="G271" i="1" s="1"/>
  <c r="C270" i="1"/>
  <c r="D268" i="1"/>
  <c r="C268" i="1"/>
  <c r="G268" i="1" s="1"/>
  <c r="D267" i="1"/>
  <c r="C267" i="1"/>
  <c r="G267" i="1" s="1"/>
  <c r="D266" i="1"/>
  <c r="C266" i="1"/>
  <c r="D265" i="1"/>
  <c r="C265" i="1"/>
  <c r="D264" i="1"/>
  <c r="C264" i="1"/>
  <c r="G264" i="1" s="1"/>
  <c r="D263" i="1"/>
  <c r="C263" i="1"/>
  <c r="G263" i="1" s="1"/>
  <c r="D262" i="1"/>
  <c r="C262" i="1"/>
  <c r="G262" i="1" s="1"/>
  <c r="D261" i="1"/>
  <c r="C261" i="1"/>
  <c r="G261" i="1" s="1"/>
  <c r="D260" i="1"/>
  <c r="C260" i="1"/>
  <c r="G260" i="1" s="1"/>
  <c r="D259" i="1"/>
  <c r="C259" i="1"/>
  <c r="G259" i="1" s="1"/>
  <c r="C258" i="1"/>
  <c r="D257" i="1"/>
  <c r="C257" i="1"/>
  <c r="G257" i="1" s="1"/>
  <c r="D256" i="1"/>
  <c r="C256" i="1"/>
  <c r="G256" i="1" s="1"/>
  <c r="D255" i="1"/>
  <c r="C255" i="1"/>
  <c r="G255" i="1" s="1"/>
  <c r="D254" i="1"/>
  <c r="C254" i="1"/>
  <c r="G254" i="1" s="1"/>
  <c r="D253" i="1"/>
  <c r="C253" i="1"/>
  <c r="G253" i="1" s="1"/>
  <c r="D252" i="1"/>
  <c r="C252" i="1"/>
  <c r="G252" i="1" s="1"/>
  <c r="D251" i="1"/>
  <c r="C251" i="1"/>
  <c r="G251" i="1" s="1"/>
  <c r="D250" i="1"/>
  <c r="C250" i="1"/>
  <c r="G250" i="1" s="1"/>
  <c r="D249" i="1"/>
  <c r="C249" i="1"/>
  <c r="G249" i="1" s="1"/>
  <c r="D248" i="1"/>
  <c r="C248" i="1"/>
  <c r="G248" i="1" s="1"/>
  <c r="D247" i="1"/>
  <c r="C247" i="1"/>
  <c r="G247" i="1" s="1"/>
  <c r="D246" i="1"/>
  <c r="C246" i="1"/>
  <c r="G246" i="1" s="1"/>
  <c r="D245" i="1"/>
  <c r="C245" i="1"/>
  <c r="G245" i="1" s="1"/>
  <c r="D244" i="1"/>
  <c r="C244" i="1"/>
  <c r="G244" i="1" s="1"/>
  <c r="D243" i="1"/>
  <c r="C243" i="1"/>
  <c r="G243" i="1" s="1"/>
  <c r="D242" i="1"/>
  <c r="C242" i="1"/>
  <c r="G242" i="1" s="1"/>
  <c r="D241" i="1"/>
  <c r="C241" i="1"/>
  <c r="G241" i="1" s="1"/>
  <c r="D240" i="1"/>
  <c r="C240" i="1"/>
  <c r="G240" i="1" s="1"/>
  <c r="D239" i="1"/>
  <c r="C239" i="1"/>
  <c r="G239" i="1" s="1"/>
  <c r="D238" i="1"/>
  <c r="C238" i="1"/>
  <c r="G238" i="1" s="1"/>
  <c r="D237" i="1"/>
  <c r="C237" i="1"/>
  <c r="G237" i="1" s="1"/>
  <c r="D236" i="1"/>
  <c r="C236" i="1"/>
  <c r="G236" i="1" s="1"/>
  <c r="D235" i="1"/>
  <c r="C235" i="1"/>
  <c r="G235" i="1" s="1"/>
  <c r="D234" i="1"/>
  <c r="C234" i="1"/>
  <c r="G234" i="1" s="1"/>
  <c r="D233" i="1"/>
  <c r="C233" i="1"/>
  <c r="G233" i="1" s="1"/>
  <c r="D232" i="1"/>
  <c r="C232" i="1"/>
  <c r="G232" i="1" s="1"/>
  <c r="D231" i="1"/>
  <c r="C231" i="1"/>
  <c r="G231" i="1" s="1"/>
  <c r="D230" i="1"/>
  <c r="C230" i="1"/>
  <c r="G230" i="1" s="1"/>
  <c r="D229" i="1"/>
  <c r="C229" i="1"/>
  <c r="G229" i="1" s="1"/>
  <c r="D228" i="1"/>
  <c r="C228" i="1"/>
  <c r="G228" i="1" s="1"/>
  <c r="D227" i="1"/>
  <c r="C227" i="1"/>
  <c r="G227" i="1" s="1"/>
  <c r="D226" i="1"/>
  <c r="C226" i="1"/>
  <c r="G226" i="1" s="1"/>
  <c r="D225" i="1"/>
  <c r="C225" i="1"/>
  <c r="G225" i="1" s="1"/>
  <c r="D224" i="1"/>
  <c r="C224" i="1"/>
  <c r="G224" i="1" s="1"/>
  <c r="D223" i="1"/>
  <c r="C223" i="1"/>
  <c r="G223" i="1" s="1"/>
  <c r="D222" i="1"/>
  <c r="C222" i="1"/>
  <c r="G222" i="1" s="1"/>
  <c r="D221" i="1"/>
  <c r="C221" i="1"/>
  <c r="G221" i="1" s="1"/>
  <c r="D220" i="1"/>
  <c r="C220" i="1"/>
  <c r="G220" i="1" s="1"/>
  <c r="D219" i="1"/>
  <c r="C219" i="1"/>
  <c r="G219" i="1" s="1"/>
  <c r="D218" i="1"/>
  <c r="C218" i="1"/>
  <c r="G218" i="1" s="1"/>
  <c r="D217" i="1"/>
  <c r="C217" i="1"/>
  <c r="G217" i="1" s="1"/>
  <c r="D216" i="1"/>
  <c r="C216" i="1"/>
  <c r="G216" i="1" s="1"/>
  <c r="D215" i="1"/>
  <c r="C215" i="1"/>
  <c r="G215" i="1" s="1"/>
  <c r="D214" i="1"/>
  <c r="C214" i="1"/>
  <c r="G214" i="1" s="1"/>
  <c r="D213" i="1"/>
  <c r="C213" i="1"/>
  <c r="G213" i="1" s="1"/>
  <c r="D212" i="1"/>
  <c r="C212" i="1"/>
  <c r="G212" i="1" s="1"/>
  <c r="D211" i="1"/>
  <c r="C211" i="1"/>
  <c r="G211" i="1" s="1"/>
  <c r="D210" i="1"/>
  <c r="C210" i="1"/>
  <c r="G210" i="1" s="1"/>
  <c r="D209" i="1"/>
  <c r="C209" i="1"/>
  <c r="G209" i="1" s="1"/>
  <c r="D208" i="1"/>
  <c r="C208" i="1"/>
  <c r="G208" i="1" s="1"/>
  <c r="D207" i="1"/>
  <c r="C207" i="1"/>
  <c r="G207" i="1" s="1"/>
  <c r="D206" i="1"/>
  <c r="C206" i="1"/>
  <c r="G206" i="1" s="1"/>
  <c r="D205" i="1"/>
  <c r="C205" i="1"/>
  <c r="G205" i="1" s="1"/>
  <c r="D204" i="1"/>
  <c r="C204" i="1"/>
  <c r="G204" i="1" s="1"/>
  <c r="D203" i="1"/>
  <c r="C203" i="1"/>
  <c r="G203" i="1" s="1"/>
  <c r="D202" i="1"/>
  <c r="C202" i="1"/>
  <c r="G202" i="1" s="1"/>
  <c r="D201" i="1"/>
  <c r="C201" i="1"/>
  <c r="G201" i="1" s="1"/>
  <c r="D200" i="1"/>
  <c r="C200" i="1"/>
  <c r="G200" i="1" s="1"/>
  <c r="D199" i="1"/>
  <c r="C199" i="1"/>
  <c r="G199" i="1" s="1"/>
  <c r="D198" i="1"/>
  <c r="C198" i="1"/>
  <c r="G198" i="1" s="1"/>
  <c r="D197" i="1"/>
  <c r="C197" i="1"/>
  <c r="D196" i="1"/>
  <c r="C196" i="1"/>
  <c r="G196" i="1" s="1"/>
  <c r="D195" i="1"/>
  <c r="C195" i="1"/>
  <c r="D194" i="1"/>
  <c r="C194" i="1"/>
  <c r="D193" i="1"/>
  <c r="C193" i="1"/>
  <c r="G193" i="1" s="1"/>
  <c r="D192" i="1"/>
  <c r="C192" i="1"/>
  <c r="G192" i="1" s="1"/>
  <c r="D191" i="1"/>
  <c r="C191" i="1"/>
  <c r="G191" i="1" s="1"/>
  <c r="D190" i="1"/>
  <c r="C190" i="1"/>
  <c r="D189" i="1"/>
  <c r="C189" i="1"/>
  <c r="G189" i="1" s="1"/>
  <c r="D188" i="1"/>
  <c r="C188" i="1"/>
  <c r="G188" i="1" s="1"/>
  <c r="D187" i="1"/>
  <c r="C187" i="1"/>
  <c r="G187" i="1" s="1"/>
  <c r="D186" i="1"/>
  <c r="C186" i="1"/>
  <c r="G186" i="1" s="1"/>
  <c r="D185" i="1"/>
  <c r="C185" i="1"/>
  <c r="G185" i="1" s="1"/>
  <c r="D184" i="1"/>
  <c r="C184" i="1"/>
  <c r="D183" i="1"/>
  <c r="C183" i="1"/>
  <c r="G183" i="1" s="1"/>
  <c r="D182" i="1"/>
  <c r="C182" i="1"/>
  <c r="D181" i="1"/>
  <c r="C181" i="1"/>
  <c r="G181" i="1" s="1"/>
  <c r="D180" i="1"/>
  <c r="C180" i="1"/>
  <c r="G180" i="1" s="1"/>
  <c r="D179" i="1"/>
  <c r="C179" i="1"/>
  <c r="G179" i="1" s="1"/>
  <c r="D178" i="1"/>
  <c r="C178" i="1"/>
  <c r="G178" i="1" s="1"/>
  <c r="D177" i="1"/>
  <c r="C177" i="1"/>
  <c r="G177" i="1" s="1"/>
  <c r="D176" i="1"/>
  <c r="C176" i="1"/>
  <c r="G176" i="1" s="1"/>
  <c r="D175" i="1"/>
  <c r="C175" i="1"/>
  <c r="G175" i="1" s="1"/>
  <c r="C174" i="1"/>
  <c r="D173" i="1"/>
  <c r="C173" i="1"/>
  <c r="G173" i="1" s="1"/>
  <c r="D172" i="1"/>
  <c r="C172" i="1"/>
  <c r="G172" i="1" s="1"/>
  <c r="D171" i="1"/>
  <c r="C171" i="1"/>
  <c r="G171" i="1" s="1"/>
  <c r="D170" i="1"/>
  <c r="C170" i="1"/>
  <c r="G170" i="1" s="1"/>
  <c r="D169" i="1"/>
  <c r="C169" i="1"/>
  <c r="G169" i="1" s="1"/>
  <c r="D168" i="1"/>
  <c r="C168" i="1"/>
  <c r="G168" i="1" s="1"/>
  <c r="D167" i="1"/>
  <c r="C167" i="1"/>
  <c r="G167" i="1" s="1"/>
  <c r="C166" i="1"/>
  <c r="D165" i="1"/>
  <c r="C165" i="1"/>
  <c r="G165" i="1" s="1"/>
  <c r="D164" i="1"/>
  <c r="C164" i="1"/>
  <c r="G164" i="1" s="1"/>
  <c r="D163" i="1"/>
  <c r="C163" i="1"/>
  <c r="G163" i="1" s="1"/>
  <c r="D162" i="1"/>
  <c r="C162" i="1"/>
  <c r="G162" i="1" s="1"/>
  <c r="C161" i="1"/>
  <c r="C160" i="1"/>
  <c r="D159" i="1"/>
  <c r="C159" i="1"/>
  <c r="G159" i="1" s="1"/>
  <c r="D158" i="1"/>
  <c r="C158" i="1"/>
  <c r="G158" i="1" s="1"/>
  <c r="D157" i="1"/>
  <c r="C157" i="1"/>
  <c r="G157" i="1" s="1"/>
  <c r="D156" i="1"/>
  <c r="C156" i="1"/>
  <c r="G156" i="1" s="1"/>
  <c r="D155" i="1"/>
  <c r="C155" i="1"/>
  <c r="D154" i="1"/>
  <c r="C154" i="1"/>
  <c r="G154" i="1" s="1"/>
  <c r="D153" i="1"/>
  <c r="C153" i="1"/>
  <c r="G153" i="1" s="1"/>
  <c r="D152" i="1"/>
  <c r="C152" i="1"/>
  <c r="G152" i="1" s="1"/>
  <c r="D151" i="1"/>
  <c r="C151" i="1"/>
  <c r="D150" i="1"/>
  <c r="C150" i="1"/>
  <c r="C149" i="1"/>
  <c r="D147" i="1"/>
  <c r="C147" i="1"/>
  <c r="G147" i="1" s="1"/>
  <c r="D146" i="1"/>
  <c r="C146" i="1"/>
  <c r="G146" i="1" s="1"/>
  <c r="D145" i="1"/>
  <c r="C145" i="1"/>
  <c r="G145" i="1" s="1"/>
  <c r="D144" i="1"/>
  <c r="C144" i="1"/>
  <c r="G144" i="1" s="1"/>
  <c r="D143" i="1"/>
  <c r="C143" i="1"/>
  <c r="G143" i="1" s="1"/>
  <c r="D142" i="1"/>
  <c r="C142" i="1"/>
  <c r="G142" i="1" s="1"/>
  <c r="D141" i="1"/>
  <c r="C141" i="1"/>
  <c r="G141" i="1" s="1"/>
  <c r="D140" i="1"/>
  <c r="C140" i="1"/>
  <c r="G140" i="1" s="1"/>
  <c r="D139" i="1"/>
  <c r="C139" i="1"/>
  <c r="G139" i="1" s="1"/>
  <c r="D138" i="1"/>
  <c r="C138" i="1"/>
  <c r="G138" i="1" s="1"/>
  <c r="D137" i="1"/>
  <c r="C137" i="1"/>
  <c r="G137" i="1" s="1"/>
  <c r="D136" i="1"/>
  <c r="C136" i="1"/>
  <c r="G136" i="1" s="1"/>
  <c r="D135" i="1"/>
  <c r="C135" i="1"/>
  <c r="G135" i="1" s="1"/>
  <c r="D134" i="1"/>
  <c r="C134" i="1"/>
  <c r="G134" i="1" s="1"/>
  <c r="D133" i="1"/>
  <c r="C133" i="1"/>
  <c r="G133" i="1" s="1"/>
  <c r="D132" i="1"/>
  <c r="C132" i="1"/>
  <c r="G132" i="1" s="1"/>
  <c r="C131" i="1"/>
  <c r="C130" i="1"/>
  <c r="D129" i="1"/>
  <c r="C129" i="1"/>
  <c r="G129" i="1" s="1"/>
  <c r="G128" i="1"/>
  <c r="D128" i="1"/>
  <c r="C128" i="1"/>
  <c r="H128" i="1" s="1"/>
  <c r="D127" i="1"/>
  <c r="C127" i="1"/>
  <c r="D126" i="1"/>
  <c r="C126" i="1"/>
  <c r="D125" i="1"/>
  <c r="C125" i="1"/>
  <c r="D124" i="1"/>
  <c r="C124" i="1"/>
  <c r="D123" i="1"/>
  <c r="C123" i="1"/>
  <c r="G123" i="1" s="1"/>
  <c r="D122" i="1"/>
  <c r="C122" i="1"/>
  <c r="D121" i="1"/>
  <c r="C121" i="1"/>
  <c r="G120" i="1"/>
  <c r="D120" i="1"/>
  <c r="C120" i="1"/>
  <c r="H120" i="1" s="1"/>
  <c r="D119" i="1"/>
  <c r="C119" i="1"/>
  <c r="G119" i="1" s="1"/>
  <c r="D118" i="1"/>
  <c r="C118" i="1"/>
  <c r="G118" i="1" s="1"/>
  <c r="D117" i="1"/>
  <c r="C117" i="1"/>
  <c r="G117" i="1" s="1"/>
  <c r="D116" i="1"/>
  <c r="C116" i="1"/>
  <c r="G116" i="1" s="1"/>
  <c r="G115" i="1"/>
  <c r="D115" i="1"/>
  <c r="C115" i="1"/>
  <c r="H115" i="1" s="1"/>
  <c r="D114" i="1"/>
  <c r="C114" i="1"/>
  <c r="H114" i="1" s="1"/>
  <c r="G113" i="1"/>
  <c r="D113" i="1"/>
  <c r="C113" i="1"/>
  <c r="H113" i="1" s="1"/>
  <c r="D112" i="1"/>
  <c r="C112" i="1"/>
  <c r="H112" i="1" s="1"/>
  <c r="D111" i="1"/>
  <c r="C111" i="1"/>
  <c r="H111" i="1" s="1"/>
  <c r="D110" i="1"/>
  <c r="C110" i="1"/>
  <c r="H110" i="1" s="1"/>
  <c r="D109" i="1"/>
  <c r="C109" i="1"/>
  <c r="H109" i="1" s="1"/>
  <c r="D108" i="1"/>
  <c r="C108" i="1"/>
  <c r="H108" i="1" s="1"/>
  <c r="D107" i="1"/>
  <c r="C107" i="1"/>
  <c r="H107" i="1" s="1"/>
  <c r="G106" i="1"/>
  <c r="D106" i="1"/>
  <c r="C106" i="1"/>
  <c r="H106" i="1" s="1"/>
  <c r="D105" i="1"/>
  <c r="C105" i="1"/>
  <c r="H105" i="1" s="1"/>
  <c r="D104" i="1"/>
  <c r="C104" i="1"/>
  <c r="H104" i="1" s="1"/>
  <c r="D103" i="1"/>
  <c r="C103" i="1"/>
  <c r="H103" i="1" s="1"/>
  <c r="D102" i="1"/>
  <c r="C102" i="1"/>
  <c r="D101" i="1"/>
  <c r="C101" i="1"/>
  <c r="H101" i="1" s="1"/>
  <c r="D100" i="1"/>
  <c r="C100" i="1"/>
  <c r="H100" i="1" s="1"/>
  <c r="D99" i="1"/>
  <c r="C99" i="1"/>
  <c r="H99" i="1" s="1"/>
  <c r="D98" i="1"/>
  <c r="C98" i="1"/>
  <c r="H98" i="1" s="1"/>
  <c r="G97" i="1"/>
  <c r="D97" i="1"/>
  <c r="C97" i="1"/>
  <c r="H97" i="1" s="1"/>
  <c r="D96" i="1"/>
  <c r="C96" i="1"/>
  <c r="H96" i="1" s="1"/>
  <c r="G95" i="1"/>
  <c r="D95" i="1"/>
  <c r="C95" i="1"/>
  <c r="H95" i="1" s="1"/>
  <c r="D94" i="1"/>
  <c r="C94" i="1"/>
  <c r="H94" i="1" s="1"/>
  <c r="G93" i="1"/>
  <c r="D93" i="1"/>
  <c r="C93" i="1"/>
  <c r="H93" i="1" s="1"/>
  <c r="D92" i="1"/>
  <c r="C92" i="1"/>
  <c r="H92" i="1" s="1"/>
  <c r="D91" i="1"/>
  <c r="C91" i="1"/>
  <c r="G91" i="1" s="1"/>
  <c r="D90" i="1"/>
  <c r="C90" i="1"/>
  <c r="H90" i="1" s="1"/>
  <c r="D89" i="1"/>
  <c r="C89" i="1"/>
  <c r="H89" i="1" s="1"/>
  <c r="D88" i="1"/>
  <c r="C88" i="1"/>
  <c r="H88" i="1" s="1"/>
  <c r="D87" i="1"/>
  <c r="C87" i="1"/>
  <c r="G87" i="1" s="1"/>
  <c r="D86" i="1"/>
  <c r="C86" i="1"/>
  <c r="H86" i="1" s="1"/>
  <c r="D85" i="1"/>
  <c r="C85" i="1"/>
  <c r="G85" i="1" s="1"/>
  <c r="D84" i="1"/>
  <c r="C84" i="1"/>
  <c r="H84" i="1" s="1"/>
  <c r="G83" i="1"/>
  <c r="D83" i="1"/>
  <c r="C83" i="1"/>
  <c r="H83" i="1" s="1"/>
  <c r="D82" i="1"/>
  <c r="C82" i="1"/>
  <c r="G82" i="1" s="1"/>
  <c r="D81" i="1"/>
  <c r="C81" i="1"/>
  <c r="G81" i="1" s="1"/>
  <c r="G80" i="1"/>
  <c r="D80" i="1"/>
  <c r="C80" i="1"/>
  <c r="H80" i="1" s="1"/>
  <c r="D79" i="1"/>
  <c r="C79" i="1"/>
  <c r="H79" i="1" s="1"/>
  <c r="D78" i="1"/>
  <c r="C78" i="1"/>
  <c r="H78" i="1" s="1"/>
  <c r="D77" i="1"/>
  <c r="C77" i="1"/>
  <c r="G77" i="1" s="1"/>
  <c r="D76" i="1"/>
  <c r="C76" i="1"/>
  <c r="H76" i="1" s="1"/>
  <c r="G75" i="1"/>
  <c r="D75" i="1"/>
  <c r="C75" i="1"/>
  <c r="H75" i="1" s="1"/>
  <c r="D74" i="1"/>
  <c r="C74" i="1"/>
  <c r="G74" i="1" s="1"/>
  <c r="D73" i="1"/>
  <c r="C73" i="1"/>
  <c r="G73" i="1" s="1"/>
  <c r="D72" i="1"/>
  <c r="C72" i="1"/>
  <c r="G72" i="1" s="1"/>
  <c r="D71" i="1"/>
  <c r="C71" i="1"/>
  <c r="H71" i="1" s="1"/>
  <c r="D70" i="1"/>
  <c r="C70" i="1"/>
  <c r="H70" i="1" s="1"/>
  <c r="D69" i="1"/>
  <c r="C69" i="1"/>
  <c r="H69" i="1" s="1"/>
  <c r="D68" i="1"/>
  <c r="C68" i="1"/>
  <c r="G68" i="1" s="1"/>
  <c r="D67" i="1"/>
  <c r="C67" i="1"/>
  <c r="H67" i="1" s="1"/>
  <c r="D66" i="1"/>
  <c r="C66" i="1"/>
  <c r="D65" i="1"/>
  <c r="C65" i="1"/>
  <c r="H65" i="1" s="1"/>
  <c r="D64" i="1"/>
  <c r="C64" i="1"/>
  <c r="D63" i="1"/>
  <c r="C63" i="1"/>
  <c r="G63" i="1" s="1"/>
  <c r="D62" i="1"/>
  <c r="C62" i="1"/>
  <c r="H62" i="1" s="1"/>
  <c r="D61" i="1"/>
  <c r="C61" i="1"/>
  <c r="H61" i="1" s="1"/>
  <c r="D60" i="1"/>
  <c r="C60" i="1"/>
  <c r="G60" i="1" s="1"/>
  <c r="G59" i="1"/>
  <c r="D59" i="1"/>
  <c r="C59" i="1"/>
  <c r="H59" i="1" s="1"/>
  <c r="D58" i="1"/>
  <c r="C58" i="1"/>
  <c r="G58" i="1" s="1"/>
  <c r="D57" i="1"/>
  <c r="C57" i="1"/>
  <c r="H57" i="1" s="1"/>
  <c r="D56" i="1"/>
  <c r="C56" i="1"/>
  <c r="G56" i="1" s="1"/>
  <c r="D55" i="1"/>
  <c r="C55" i="1"/>
  <c r="H55" i="1" s="1"/>
  <c r="D54" i="1"/>
  <c r="C54" i="1"/>
  <c r="H54" i="1" s="1"/>
  <c r="G53" i="1"/>
  <c r="D53" i="1"/>
  <c r="C53" i="1"/>
  <c r="H53" i="1" s="1"/>
  <c r="D52" i="1"/>
  <c r="C52" i="1"/>
  <c r="D51" i="1"/>
  <c r="C51" i="1"/>
  <c r="H51" i="1" s="1"/>
  <c r="D50" i="1"/>
  <c r="C50" i="1"/>
  <c r="H50" i="1" s="1"/>
  <c r="G49" i="1"/>
  <c r="D49" i="1"/>
  <c r="C49" i="1"/>
  <c r="H49" i="1" s="1"/>
  <c r="D48" i="1"/>
  <c r="C48" i="1"/>
  <c r="G48" i="1" s="1"/>
  <c r="D47" i="1"/>
  <c r="C47" i="1"/>
  <c r="G47" i="1" s="1"/>
  <c r="D46" i="1"/>
  <c r="C46" i="1"/>
  <c r="G46" i="1" s="1"/>
  <c r="C45" i="1"/>
  <c r="D44" i="1"/>
  <c r="C44" i="1"/>
  <c r="G44" i="1" s="1"/>
  <c r="D43" i="1"/>
  <c r="C43" i="1"/>
  <c r="G43" i="1" s="1"/>
  <c r="D42" i="1"/>
  <c r="C42" i="1"/>
  <c r="H42" i="1" s="1"/>
  <c r="D41" i="1"/>
  <c r="C41" i="1"/>
  <c r="H41" i="1" s="1"/>
  <c r="D40" i="1"/>
  <c r="C40" i="1"/>
  <c r="H40" i="1" s="1"/>
  <c r="D39" i="1"/>
  <c r="C39" i="1"/>
  <c r="H39" i="1" s="1"/>
  <c r="D38" i="1"/>
  <c r="C38" i="1"/>
  <c r="H38" i="1" s="1"/>
  <c r="D37" i="1"/>
  <c r="C37" i="1"/>
  <c r="G37" i="1" s="1"/>
  <c r="D36" i="1"/>
  <c r="C36" i="1"/>
  <c r="G36" i="1" s="1"/>
  <c r="D35" i="1"/>
  <c r="C35" i="1"/>
  <c r="H35" i="1" s="1"/>
  <c r="D34" i="1"/>
  <c r="C34" i="1"/>
  <c r="G34" i="1" s="1"/>
  <c r="D33" i="1"/>
  <c r="C33" i="1"/>
  <c r="H33" i="1" s="1"/>
  <c r="D32" i="1"/>
  <c r="C32" i="1"/>
  <c r="H32" i="1" s="1"/>
  <c r="D31" i="1"/>
  <c r="C31" i="1"/>
  <c r="H31" i="1" s="1"/>
  <c r="D30" i="1"/>
  <c r="C30" i="1"/>
  <c r="H30" i="1" s="1"/>
  <c r="G29" i="1"/>
  <c r="D29" i="1"/>
  <c r="C29" i="1"/>
  <c r="H29" i="1" s="1"/>
  <c r="D28" i="1"/>
  <c r="C28" i="1"/>
  <c r="H28" i="1" s="1"/>
  <c r="D27" i="1"/>
  <c r="C27" i="1"/>
  <c r="H27" i="1" s="1"/>
  <c r="D26" i="1"/>
  <c r="C26" i="1"/>
  <c r="H26" i="1" s="1"/>
  <c r="D25" i="1"/>
  <c r="C25" i="1"/>
  <c r="H25" i="1" s="1"/>
  <c r="D24" i="1"/>
  <c r="C24" i="1"/>
  <c r="G24" i="1" s="1"/>
  <c r="D23" i="1"/>
  <c r="C23" i="1"/>
  <c r="H23" i="1" s="1"/>
  <c r="D22" i="1"/>
  <c r="C22" i="1"/>
  <c r="H22" i="1" s="1"/>
  <c r="D21" i="1"/>
  <c r="C21" i="1"/>
  <c r="G21" i="1" s="1"/>
  <c r="G20" i="1"/>
  <c r="D20" i="1"/>
  <c r="C20" i="1"/>
  <c r="H20" i="1" s="1"/>
  <c r="D19" i="1"/>
  <c r="C19" i="1"/>
  <c r="G19" i="1" s="1"/>
  <c r="G18" i="1"/>
  <c r="D18" i="1"/>
  <c r="C18" i="1"/>
  <c r="H18" i="1" s="1"/>
  <c r="D17" i="1"/>
  <c r="C17" i="1"/>
  <c r="G17" i="1" s="1"/>
  <c r="G16" i="1"/>
  <c r="D16" i="1"/>
  <c r="C16" i="1"/>
  <c r="H16" i="1" s="1"/>
  <c r="D15" i="1"/>
  <c r="C15" i="1"/>
  <c r="G15" i="1" s="1"/>
  <c r="D14" i="1"/>
  <c r="C14" i="1"/>
  <c r="H14" i="1" s="1"/>
  <c r="D13" i="1"/>
  <c r="C13" i="1"/>
  <c r="H13" i="1" s="1"/>
  <c r="D12" i="1"/>
  <c r="C12" i="1"/>
  <c r="G12" i="1" s="1"/>
  <c r="D11" i="1"/>
  <c r="C11" i="1"/>
  <c r="H11" i="1" s="1"/>
  <c r="D10" i="1"/>
  <c r="C10" i="1"/>
  <c r="H10" i="1" s="1"/>
  <c r="D9" i="1"/>
  <c r="C9" i="1"/>
  <c r="H9" i="1" s="1"/>
  <c r="D8" i="1"/>
  <c r="C8" i="1"/>
  <c r="G8" i="1" s="1"/>
  <c r="D7" i="1"/>
  <c r="C7" i="1"/>
  <c r="G7" i="1" s="1"/>
  <c r="G6" i="1"/>
  <c r="D6" i="1"/>
  <c r="C6" i="1"/>
  <c r="H6" i="1" s="1"/>
  <c r="D5" i="1"/>
  <c r="C5" i="1"/>
  <c r="H5" i="1" s="1"/>
  <c r="D4" i="1"/>
  <c r="C4" i="1"/>
  <c r="H4" i="1" s="1"/>
  <c r="D3" i="1"/>
  <c r="C3" i="1"/>
  <c r="H3" i="1" s="1"/>
  <c r="C2" i="1"/>
  <c r="E31" i="9" l="1"/>
  <c r="B31" i="9" s="1"/>
  <c r="E319" i="9"/>
  <c r="B319" i="9" s="1"/>
  <c r="E323" i="9"/>
  <c r="B323" i="9" s="1"/>
  <c r="E325" i="9"/>
  <c r="B325" i="9" s="1"/>
  <c r="E328" i="9"/>
  <c r="B328" i="9" s="1"/>
  <c r="F428" i="4"/>
  <c r="G653" i="1"/>
  <c r="G651" i="1"/>
  <c r="G298" i="1"/>
  <c r="G836" i="1"/>
  <c r="E307" i="9"/>
  <c r="B307" i="9" s="1"/>
  <c r="E311" i="9"/>
  <c r="B311" i="9" s="1"/>
  <c r="G737" i="1"/>
  <c r="G731" i="1"/>
  <c r="G729" i="1"/>
  <c r="G727" i="1"/>
  <c r="G726" i="1"/>
  <c r="G719" i="1"/>
  <c r="G415" i="1"/>
  <c r="G388" i="1"/>
  <c r="F393" i="4"/>
  <c r="D355" i="1"/>
  <c r="G368" i="1"/>
  <c r="G374" i="1"/>
  <c r="G375" i="1"/>
  <c r="E417" i="4"/>
  <c r="D412" i="1" s="1"/>
  <c r="F373" i="4"/>
  <c r="F379" i="4"/>
  <c r="G301" i="1"/>
  <c r="G300" i="1"/>
  <c r="G423" i="1"/>
  <c r="G299" i="1"/>
  <c r="G421" i="1"/>
  <c r="G422" i="1"/>
  <c r="E648" i="4"/>
  <c r="D642" i="1" s="1"/>
  <c r="G270" i="1"/>
  <c r="F274" i="4"/>
  <c r="G265" i="1"/>
  <c r="G266" i="1"/>
  <c r="E262" i="4"/>
  <c r="D258" i="1" s="1"/>
  <c r="G258" i="1" s="1"/>
  <c r="F269" i="4"/>
  <c r="G197" i="1"/>
  <c r="G195" i="1"/>
  <c r="G190" i="1"/>
  <c r="G194" i="1"/>
  <c r="G184" i="1"/>
  <c r="D174" i="1"/>
  <c r="G174" i="1" s="1"/>
  <c r="G182" i="1"/>
  <c r="F178" i="4"/>
  <c r="G166" i="1"/>
  <c r="F170" i="4"/>
  <c r="G160" i="1"/>
  <c r="G161" i="1"/>
  <c r="F164" i="4"/>
  <c r="F165" i="4"/>
  <c r="E152" i="4"/>
  <c r="D148" i="1" s="1"/>
  <c r="G155" i="1"/>
  <c r="G149" i="1"/>
  <c r="G150" i="1"/>
  <c r="G151" i="1"/>
  <c r="G127" i="1"/>
  <c r="G125" i="1"/>
  <c r="G126" i="1"/>
  <c r="F129" i="4"/>
  <c r="G130" i="1"/>
  <c r="G131" i="1"/>
  <c r="F134" i="4"/>
  <c r="F135" i="4"/>
  <c r="G121" i="1"/>
  <c r="G122" i="1"/>
  <c r="G124" i="1"/>
  <c r="F125" i="4"/>
  <c r="F126" i="4"/>
  <c r="H102" i="1"/>
  <c r="H64" i="1"/>
  <c r="H66" i="1"/>
  <c r="E49" i="4"/>
  <c r="D45" i="1" s="1"/>
  <c r="G45" i="1" s="1"/>
  <c r="F68" i="4"/>
  <c r="E6" i="4"/>
  <c r="D2" i="1" s="1"/>
  <c r="H2" i="1" s="1"/>
  <c r="H45" i="1"/>
  <c r="G52" i="1"/>
  <c r="E36" i="9"/>
  <c r="B36" i="9" s="1"/>
  <c r="F236" i="9"/>
  <c r="E310" i="9"/>
  <c r="B310" i="9" s="1"/>
  <c r="E321" i="9"/>
  <c r="B321" i="9" s="1"/>
  <c r="G1634" i="1"/>
  <c r="C1680" i="1"/>
  <c r="G1682" i="1"/>
  <c r="G1604" i="1"/>
  <c r="G1586" i="1"/>
  <c r="G1610" i="1"/>
  <c r="G1582" i="1"/>
  <c r="C1584" i="1"/>
  <c r="E37" i="9"/>
  <c r="B37" i="9" s="1"/>
  <c r="E326" i="9"/>
  <c r="B326" i="9" s="1"/>
  <c r="G3" i="1"/>
  <c r="G4" i="1"/>
  <c r="G5" i="1"/>
  <c r="G9" i="1"/>
  <c r="G10" i="1"/>
  <c r="G11" i="1"/>
  <c r="G13" i="1"/>
  <c r="G14" i="1"/>
  <c r="G22" i="1"/>
  <c r="G23" i="1"/>
  <c r="G25" i="1"/>
  <c r="G26" i="1"/>
  <c r="G27" i="1"/>
  <c r="G28" i="1"/>
  <c r="G30" i="1"/>
  <c r="G31" i="1"/>
  <c r="G32" i="1"/>
  <c r="G33" i="1"/>
  <c r="G35" i="1"/>
  <c r="G38" i="1"/>
  <c r="G39" i="1"/>
  <c r="G40" i="1"/>
  <c r="G41" i="1"/>
  <c r="G42" i="1"/>
  <c r="G50" i="1"/>
  <c r="G51" i="1"/>
  <c r="G54" i="1"/>
  <c r="G55" i="1"/>
  <c r="G57" i="1"/>
  <c r="G61" i="1"/>
  <c r="G62" i="1"/>
  <c r="G64" i="1"/>
  <c r="G65" i="1"/>
  <c r="G66" i="1"/>
  <c r="G67" i="1"/>
  <c r="G69" i="1"/>
  <c r="G70" i="1"/>
  <c r="G71" i="1"/>
  <c r="G76" i="1"/>
  <c r="G78" i="1"/>
  <c r="G79" i="1"/>
  <c r="G84" i="1"/>
  <c r="G86" i="1"/>
  <c r="G88" i="1"/>
  <c r="G89" i="1"/>
  <c r="G90" i="1"/>
  <c r="G92" i="1"/>
  <c r="G94" i="1"/>
  <c r="G96" i="1"/>
  <c r="G98" i="1"/>
  <c r="G99" i="1"/>
  <c r="G100" i="1"/>
  <c r="G101" i="1"/>
  <c r="G102" i="1"/>
  <c r="G103" i="1"/>
  <c r="G104" i="1"/>
  <c r="G105" i="1"/>
  <c r="G107" i="1"/>
  <c r="G108" i="1"/>
  <c r="G109" i="1"/>
  <c r="G110" i="1"/>
  <c r="G111" i="1"/>
  <c r="G112" i="1"/>
  <c r="G114" i="1"/>
  <c r="H7" i="1"/>
  <c r="H8" i="1"/>
  <c r="H12" i="1"/>
  <c r="H15" i="1"/>
  <c r="H17" i="1"/>
  <c r="H19" i="1"/>
  <c r="H21" i="1"/>
  <c r="H24" i="1"/>
  <c r="H34" i="1"/>
  <c r="H36" i="1"/>
  <c r="H37" i="1"/>
  <c r="H43" i="1"/>
  <c r="H44" i="1"/>
  <c r="H46" i="1"/>
  <c r="H47" i="1"/>
  <c r="H48" i="1"/>
  <c r="H52" i="1"/>
  <c r="H56" i="1"/>
  <c r="H58" i="1"/>
  <c r="H60" i="1"/>
  <c r="H63" i="1"/>
  <c r="H68" i="1"/>
  <c r="H72" i="1"/>
  <c r="H73" i="1"/>
  <c r="H74" i="1"/>
  <c r="H77" i="1"/>
  <c r="H81" i="1"/>
  <c r="H82" i="1"/>
  <c r="H85" i="1"/>
  <c r="H87" i="1"/>
  <c r="H91" i="1"/>
  <c r="H116" i="1"/>
  <c r="H117" i="1"/>
  <c r="H118" i="1"/>
  <c r="H119" i="1"/>
  <c r="H121" i="1"/>
  <c r="H122" i="1"/>
  <c r="H123" i="1"/>
  <c r="H124" i="1"/>
  <c r="H125" i="1"/>
  <c r="H126" i="1"/>
  <c r="H127" i="1"/>
  <c r="H129" i="1"/>
  <c r="H130" i="1"/>
  <c r="H131" i="1"/>
  <c r="H132" i="1"/>
  <c r="H133" i="1"/>
  <c r="H134" i="1"/>
  <c r="H135" i="1"/>
  <c r="H136" i="1"/>
  <c r="H137" i="1"/>
  <c r="H138" i="1"/>
  <c r="H139" i="1"/>
  <c r="H140" i="1"/>
  <c r="H141" i="1"/>
  <c r="H142" i="1"/>
  <c r="H143" i="1"/>
  <c r="H144" i="1"/>
  <c r="H145" i="1"/>
  <c r="H146" i="1"/>
  <c r="H147"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8" i="1"/>
  <c r="H299" i="1"/>
  <c r="H300" i="1"/>
  <c r="H301" i="1"/>
  <c r="H302"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4" i="1"/>
  <c r="H415" i="1"/>
  <c r="H416"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G479"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5" i="1"/>
  <c r="H636"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5" i="1"/>
  <c r="H1076" i="1"/>
  <c r="H1077" i="1"/>
  <c r="H1078" i="1"/>
  <c r="H1079" i="1"/>
  <c r="H1080" i="1"/>
  <c r="H1081" i="1"/>
  <c r="H1082" i="1"/>
  <c r="H1083" i="1"/>
  <c r="H1084" i="1"/>
  <c r="H1085" i="1"/>
  <c r="H1086" i="1"/>
  <c r="H1087" i="1"/>
  <c r="H1088" i="1"/>
  <c r="H1089" i="1"/>
  <c r="H1090" i="1"/>
  <c r="H1091" i="1"/>
  <c r="H1092"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G1146" i="1"/>
  <c r="G1147" i="1"/>
  <c r="G1148" i="1"/>
  <c r="G1149" i="1"/>
  <c r="G1150" i="1"/>
  <c r="G1151"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15" i="1"/>
  <c r="G1216" i="1"/>
  <c r="G1218" i="1"/>
  <c r="G1221" i="1"/>
  <c r="G1222" i="1"/>
  <c r="G1223" i="1"/>
  <c r="G1224" i="1"/>
  <c r="G1225" i="1"/>
  <c r="G1400" i="1"/>
  <c r="G1481" i="1"/>
  <c r="H1481" i="1"/>
  <c r="H17" i="3"/>
  <c r="I17" i="3"/>
  <c r="E299" i="4"/>
  <c r="I18" i="3"/>
  <c r="F361" i="4"/>
  <c r="D360" i="4"/>
  <c r="I1541" i="1"/>
  <c r="I1543" i="1"/>
  <c r="F430" i="4"/>
  <c r="H1482" i="1"/>
  <c r="H1483" i="1"/>
  <c r="H1484" i="1"/>
  <c r="H1485" i="1"/>
  <c r="H1486" i="1"/>
  <c r="H1487" i="1"/>
  <c r="H1488" i="1"/>
  <c r="H1489" i="1"/>
  <c r="H1490" i="1"/>
  <c r="H1491" i="1"/>
  <c r="H1492" i="1"/>
  <c r="H1540" i="1"/>
  <c r="I1540" i="1" s="1"/>
  <c r="H1541" i="1"/>
  <c r="H1542" i="1"/>
  <c r="I1542" i="1" s="1"/>
  <c r="H1543" i="1"/>
  <c r="H1544" i="1"/>
  <c r="I1544" i="1" s="1"/>
  <c r="H1545" i="1"/>
  <c r="I1545" i="1" s="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H1581" i="1"/>
  <c r="H1583" i="1"/>
  <c r="H1585" i="1"/>
  <c r="H1587" i="1"/>
  <c r="H1589" i="1"/>
  <c r="H1591" i="1"/>
  <c r="H1593" i="1"/>
  <c r="H1595" i="1"/>
  <c r="H1597" i="1"/>
  <c r="H1599" i="1"/>
  <c r="H1601" i="1"/>
  <c r="H1603" i="1"/>
  <c r="H1605" i="1"/>
  <c r="H1607" i="1"/>
  <c r="H1609" i="1"/>
  <c r="H1611" i="1"/>
  <c r="H1613" i="1"/>
  <c r="H1615" i="1"/>
  <c r="H1617" i="1"/>
  <c r="H1619" i="1"/>
  <c r="H1621" i="1"/>
  <c r="H1623" i="1"/>
  <c r="H1625" i="1"/>
  <c r="H1627" i="1"/>
  <c r="H1629" i="1"/>
  <c r="H1631" i="1"/>
  <c r="H1633" i="1"/>
  <c r="H1635" i="1"/>
  <c r="H1637" i="1"/>
  <c r="H1639" i="1"/>
  <c r="H1641" i="1"/>
  <c r="H1643" i="1"/>
  <c r="H1645" i="1"/>
  <c r="H1647" i="1"/>
  <c r="H1649" i="1"/>
  <c r="H1651" i="1"/>
  <c r="H1653" i="1"/>
  <c r="H1655" i="1"/>
  <c r="H1657" i="1"/>
  <c r="H1659" i="1"/>
  <c r="H1661" i="1"/>
  <c r="H1663" i="1"/>
  <c r="H1665" i="1"/>
  <c r="H1667" i="1"/>
  <c r="H1669" i="1"/>
  <c r="H1671" i="1"/>
  <c r="H1673" i="1"/>
  <c r="H1675" i="1"/>
  <c r="H1677" i="1"/>
  <c r="H1679" i="1"/>
  <c r="H1681" i="1"/>
  <c r="H1683" i="1"/>
  <c r="H1685" i="1"/>
  <c r="F7" i="4"/>
  <c r="F141" i="4"/>
  <c r="H24" i="9"/>
  <c r="G24" i="9"/>
  <c r="F153" i="4"/>
  <c r="D273" i="4"/>
  <c r="D308" i="4"/>
  <c r="D422" i="4" s="1"/>
  <c r="F362" i="4"/>
  <c r="F374" i="4"/>
  <c r="F426" i="4"/>
  <c r="F431" i="4"/>
  <c r="E640" i="4"/>
  <c r="D634" i="1" s="1"/>
  <c r="F571" i="4"/>
  <c r="D535" i="4"/>
  <c r="D639" i="4" s="1"/>
  <c r="F12" i="5"/>
  <c r="D7" i="5"/>
  <c r="F70" i="5"/>
  <c r="G335" i="9"/>
  <c r="E335" i="9" s="1"/>
  <c r="B335" i="9" s="1"/>
  <c r="F177" i="5"/>
  <c r="D176" i="5"/>
  <c r="D44" i="8"/>
  <c r="G342" i="9" s="1"/>
  <c r="E342" i="9" s="1"/>
  <c r="G1546" i="1"/>
  <c r="H1547" i="1"/>
  <c r="H1548" i="1"/>
  <c r="H1549" i="1"/>
  <c r="H1550" i="1"/>
  <c r="H1551" i="1"/>
  <c r="H1552" i="1"/>
  <c r="H1553" i="1"/>
  <c r="H1556" i="1"/>
  <c r="H1557" i="1"/>
  <c r="H1558" i="1"/>
  <c r="H1559" i="1"/>
  <c r="H1560" i="1"/>
  <c r="H1561" i="1"/>
  <c r="H1563" i="1"/>
  <c r="H1564" i="1"/>
  <c r="H1565" i="1"/>
  <c r="H1566" i="1"/>
  <c r="H1567" i="1"/>
  <c r="H1568" i="1"/>
  <c r="H1569" i="1"/>
  <c r="H1572" i="1"/>
  <c r="H1573" i="1"/>
  <c r="H1574" i="1"/>
  <c r="H1575" i="1"/>
  <c r="H1577" i="1"/>
  <c r="H1578" i="1"/>
  <c r="H1579" i="1"/>
  <c r="H1580" i="1"/>
  <c r="E647" i="4"/>
  <c r="D641" i="1" s="1"/>
  <c r="H641" i="1" s="1"/>
  <c r="D648" i="4"/>
  <c r="F427" i="4"/>
  <c r="E250" i="5"/>
  <c r="F273" i="5"/>
  <c r="D250" i="5"/>
  <c r="F572" i="4"/>
  <c r="F598" i="4"/>
  <c r="F13" i="5"/>
  <c r="F71" i="5"/>
  <c r="F89" i="5"/>
  <c r="H315" i="9"/>
  <c r="H314" i="9"/>
  <c r="F180" i="5"/>
  <c r="F196" i="5"/>
  <c r="E337" i="9"/>
  <c r="B337" i="9" s="1"/>
  <c r="F202" i="5"/>
  <c r="E338" i="9"/>
  <c r="B338" i="9" s="1"/>
  <c r="F218" i="5"/>
  <c r="F276" i="5"/>
  <c r="F296" i="5"/>
  <c r="F5" i="6"/>
  <c r="F115" i="6"/>
  <c r="D141" i="6"/>
  <c r="G347" i="9" s="1"/>
  <c r="E347" i="9" s="1"/>
  <c r="H309" i="9"/>
  <c r="G308" i="9"/>
  <c r="G302" i="9"/>
  <c r="E302" i="9" s="1"/>
  <c r="B302" i="9" s="1"/>
  <c r="G301" i="9"/>
  <c r="E301" i="9" s="1"/>
  <c r="B301" i="9" s="1"/>
  <c r="G300" i="9"/>
  <c r="E300" i="9" s="1"/>
  <c r="B300" i="9" s="1"/>
  <c r="G309" i="9"/>
  <c r="E309" i="9" s="1"/>
  <c r="B309"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308" i="9"/>
  <c r="L228" i="9"/>
  <c r="F228"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0" i="9"/>
  <c r="H179"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180" i="9"/>
  <c r="G179" i="9"/>
  <c r="E179" i="9" s="1"/>
  <c r="B179" i="9" s="1"/>
  <c r="G178" i="9"/>
  <c r="E178" i="9" s="1"/>
  <c r="B178" i="9" s="1"/>
  <c r="G177" i="9"/>
  <c r="E177" i="9" s="1"/>
  <c r="B177" i="9" s="1"/>
  <c r="G176" i="9"/>
  <c r="E176" i="9" s="1"/>
  <c r="B176" i="9" s="1"/>
  <c r="G175" i="9"/>
  <c r="E175" i="9" s="1"/>
  <c r="B175" i="9" s="1"/>
  <c r="G174" i="9"/>
  <c r="E174" i="9" s="1"/>
  <c r="B174" i="9" s="1"/>
  <c r="I10" i="9"/>
  <c r="E156" i="9"/>
  <c r="B156" i="9" s="1"/>
  <c r="F607" i="4"/>
  <c r="D88" i="5"/>
  <c r="E147" i="5"/>
  <c r="D1152" i="1" s="1"/>
  <c r="H1152" i="1" s="1"/>
  <c r="G314" i="9"/>
  <c r="E314" i="9" s="1"/>
  <c r="B314" i="9" s="1"/>
  <c r="G315" i="9"/>
  <c r="E315" i="9" s="1"/>
  <c r="B315" i="9" s="1"/>
  <c r="F150" i="5"/>
  <c r="E176" i="5"/>
  <c r="G345" i="9"/>
  <c r="E345" i="9" s="1"/>
  <c r="B228" i="9"/>
  <c r="B230" i="9"/>
  <c r="B232" i="9"/>
  <c r="B234" i="9"/>
  <c r="B236" i="9"/>
  <c r="B238" i="9"/>
  <c r="B240" i="9"/>
  <c r="B242" i="9"/>
  <c r="B244" i="9"/>
  <c r="B246" i="9"/>
  <c r="B248" i="9"/>
  <c r="B250" i="9"/>
  <c r="B252" i="9"/>
  <c r="B254" i="9"/>
  <c r="B256" i="9"/>
  <c r="B258" i="9"/>
  <c r="B260" i="9"/>
  <c r="B262" i="9"/>
  <c r="B264" i="9"/>
  <c r="B266" i="9"/>
  <c r="B268" i="9"/>
  <c r="B270" i="9"/>
  <c r="B272" i="9"/>
  <c r="B274" i="9"/>
  <c r="B276" i="9"/>
  <c r="B278" i="9"/>
  <c r="B281" i="9"/>
  <c r="B283" i="9"/>
  <c r="B285" i="9"/>
  <c r="B287" i="9"/>
  <c r="B289" i="9"/>
  <c r="B291" i="9"/>
  <c r="F262" i="4" l="1"/>
  <c r="E422" i="4"/>
  <c r="F422" i="4" s="1"/>
  <c r="F6" i="4"/>
  <c r="G2" i="1"/>
  <c r="F49" i="4"/>
  <c r="H1680" i="1"/>
  <c r="G1680" i="1"/>
  <c r="H1584" i="1"/>
  <c r="G1584" i="1"/>
  <c r="F639" i="4"/>
  <c r="C633" i="1"/>
  <c r="B347" i="9"/>
  <c r="E346" i="9"/>
  <c r="D643" i="4"/>
  <c r="C417" i="1"/>
  <c r="E175" i="5"/>
  <c r="D1179" i="1" s="1"/>
  <c r="I24" i="3"/>
  <c r="D1180" i="1"/>
  <c r="F250" i="5"/>
  <c r="H25" i="3"/>
  <c r="C1254" i="1"/>
  <c r="I25" i="3"/>
  <c r="D1254" i="1"/>
  <c r="F648" i="4"/>
  <c r="C642" i="1"/>
  <c r="K1480" i="9"/>
  <c r="G343" i="9"/>
  <c r="E343" i="9" s="1"/>
  <c r="B343" i="9" s="1"/>
  <c r="C1620" i="1"/>
  <c r="I39" i="3"/>
  <c r="D175" i="5"/>
  <c r="F176" i="5"/>
  <c r="H24" i="3"/>
  <c r="C1180" i="1"/>
  <c r="F647" i="4"/>
  <c r="D152" i="4"/>
  <c r="F273" i="4"/>
  <c r="C269" i="1"/>
  <c r="E24" i="9"/>
  <c r="I1580" i="1"/>
  <c r="I1578" i="1"/>
  <c r="I1574" i="1"/>
  <c r="I1572" i="1"/>
  <c r="I1568" i="1"/>
  <c r="I1566" i="1"/>
  <c r="I1564" i="1"/>
  <c r="I1560" i="1"/>
  <c r="I1558" i="1"/>
  <c r="I1556" i="1"/>
  <c r="I1552" i="1"/>
  <c r="I1550" i="1"/>
  <c r="I1548" i="1"/>
  <c r="E301" i="4"/>
  <c r="D297" i="1" s="1"/>
  <c r="E423" i="4"/>
  <c r="D295" i="1"/>
  <c r="E300" i="4"/>
  <c r="D296" i="1" s="1"/>
  <c r="G641" i="1"/>
  <c r="B345" i="9"/>
  <c r="E344" i="9"/>
  <c r="I10" i="3" s="1"/>
  <c r="F88" i="5"/>
  <c r="C1093" i="1"/>
  <c r="H19" i="9"/>
  <c r="E19" i="9" s="1"/>
  <c r="B19" i="9" s="1"/>
  <c r="E180" i="9"/>
  <c r="B180" i="9" s="1"/>
  <c r="B207" i="9"/>
  <c r="E308" i="9"/>
  <c r="B308" i="9" s="1"/>
  <c r="F141" i="6"/>
  <c r="H31" i="3"/>
  <c r="C1536" i="1"/>
  <c r="E69" i="5"/>
  <c r="B342" i="9"/>
  <c r="D69" i="5"/>
  <c r="D6" i="5"/>
  <c r="F7" i="5"/>
  <c r="H22" i="3"/>
  <c r="C1012" i="1"/>
  <c r="F535" i="4"/>
  <c r="D640" i="4"/>
  <c r="C529" i="1"/>
  <c r="D417" i="4"/>
  <c r="F308" i="4"/>
  <c r="C303" i="1"/>
  <c r="I1579" i="1"/>
  <c r="I1577" i="1"/>
  <c r="I1575" i="1"/>
  <c r="I1573" i="1"/>
  <c r="I1569" i="1"/>
  <c r="I1567" i="1"/>
  <c r="I1565" i="1"/>
  <c r="I1563" i="1"/>
  <c r="I1561" i="1"/>
  <c r="I1559" i="1"/>
  <c r="I1557" i="1"/>
  <c r="I1553" i="1"/>
  <c r="I1551" i="1"/>
  <c r="I1549" i="1"/>
  <c r="I1547" i="1"/>
  <c r="D418" i="4"/>
  <c r="F360" i="4"/>
  <c r="C355" i="1"/>
  <c r="E643" i="4"/>
  <c r="D417" i="1"/>
  <c r="G1152" i="1"/>
  <c r="E424" i="4" l="1"/>
  <c r="D419" i="1" s="1"/>
  <c r="E341" i="9"/>
  <c r="D637" i="1"/>
  <c r="G355" i="1"/>
  <c r="H355" i="1"/>
  <c r="F418" i="4"/>
  <c r="C413" i="1"/>
  <c r="G303" i="1"/>
  <c r="H303" i="1"/>
  <c r="F417" i="4"/>
  <c r="C412" i="1"/>
  <c r="F640" i="4"/>
  <c r="C634" i="1"/>
  <c r="G1012" i="1"/>
  <c r="H1012" i="1"/>
  <c r="F69" i="5"/>
  <c r="H23" i="3"/>
  <c r="C1074" i="1"/>
  <c r="G1536" i="1"/>
  <c r="H1536" i="1"/>
  <c r="H9" i="3"/>
  <c r="G1093" i="1"/>
  <c r="H1093" i="1"/>
  <c r="B24" i="9"/>
  <c r="F175" i="5"/>
  <c r="C1179" i="1"/>
  <c r="H1620" i="1"/>
  <c r="G1620" i="1"/>
  <c r="H11" i="3"/>
  <c r="G417" i="1"/>
  <c r="H417" i="1"/>
  <c r="G633" i="1"/>
  <c r="H633" i="1"/>
  <c r="G529" i="1"/>
  <c r="H529" i="1"/>
  <c r="G299" i="9"/>
  <c r="F6" i="5"/>
  <c r="C1011" i="1"/>
  <c r="I23" i="3"/>
  <c r="D1074" i="1"/>
  <c r="E6" i="5"/>
  <c r="E644" i="4"/>
  <c r="E425" i="4"/>
  <c r="D420" i="1" s="1"/>
  <c r="D418" i="1"/>
  <c r="H20" i="9"/>
  <c r="G269" i="1"/>
  <c r="H269" i="1"/>
  <c r="F152" i="4"/>
  <c r="H18" i="3"/>
  <c r="D299" i="4"/>
  <c r="C148" i="1"/>
  <c r="H1180" i="1"/>
  <c r="G1180" i="1"/>
  <c r="G642" i="1"/>
  <c r="H642" i="1"/>
  <c r="H1254" i="1"/>
  <c r="G1254" i="1"/>
  <c r="F643" i="4"/>
  <c r="C637" i="1"/>
  <c r="G637" i="1" l="1"/>
  <c r="H637" i="1"/>
  <c r="G148" i="1"/>
  <c r="H148" i="1"/>
  <c r="H299" i="9"/>
  <c r="D1011" i="1"/>
  <c r="G306" i="9"/>
  <c r="E306" i="9" s="1"/>
  <c r="B306" i="9" s="1"/>
  <c r="H1179" i="1"/>
  <c r="G1179" i="1"/>
  <c r="K3" i="9"/>
  <c r="I9" i="3"/>
  <c r="G634" i="1"/>
  <c r="H634" i="1"/>
  <c r="G412" i="1"/>
  <c r="H412" i="1"/>
  <c r="G413" i="1"/>
  <c r="H413" i="1"/>
  <c r="D423" i="4"/>
  <c r="D301" i="4"/>
  <c r="F299" i="4"/>
  <c r="C295" i="1"/>
  <c r="D300" i="4"/>
  <c r="E646" i="4"/>
  <c r="D638" i="1"/>
  <c r="H8" i="3"/>
  <c r="G1011" i="1"/>
  <c r="H1011" i="1"/>
  <c r="E299" i="9"/>
  <c r="N3" i="9"/>
  <c r="I11" i="3"/>
  <c r="G1074" i="1"/>
  <c r="H1074" i="1"/>
  <c r="E645" i="4"/>
  <c r="M3" i="9" l="1"/>
  <c r="E650" i="4"/>
  <c r="D640" i="1"/>
  <c r="G295" i="1"/>
  <c r="H295" i="1"/>
  <c r="F301" i="4"/>
  <c r="C297" i="1"/>
  <c r="E649" i="4"/>
  <c r="D639" i="1"/>
  <c r="B299" i="9"/>
  <c r="F300" i="4"/>
  <c r="C296" i="1"/>
  <c r="D644" i="4"/>
  <c r="D425" i="4"/>
  <c r="F423" i="4"/>
  <c r="C418" i="1"/>
  <c r="G20" i="9"/>
  <c r="E20" i="9" s="1"/>
  <c r="B20" i="9" s="1"/>
  <c r="D424" i="4"/>
  <c r="D646" i="4" l="1"/>
  <c r="F644" i="4"/>
  <c r="C638" i="1"/>
  <c r="D645" i="4"/>
  <c r="G296" i="1"/>
  <c r="H296" i="1"/>
  <c r="G297" i="1"/>
  <c r="H297" i="1"/>
  <c r="F424" i="4"/>
  <c r="C419" i="1"/>
  <c r="G418" i="1"/>
  <c r="H418" i="1"/>
  <c r="F425" i="4"/>
  <c r="C420" i="1"/>
  <c r="I19" i="3"/>
  <c r="D643" i="1"/>
  <c r="I20" i="3"/>
  <c r="D644" i="1"/>
  <c r="H333" i="9"/>
  <c r="G333" i="9"/>
  <c r="E333" i="9" s="1"/>
  <c r="B333" i="9" l="1"/>
  <c r="E298" i="9"/>
  <c r="I8" i="3" s="1"/>
  <c r="G420" i="1"/>
  <c r="H420" i="1"/>
  <c r="G419" i="1"/>
  <c r="H419" i="1"/>
  <c r="D649" i="4"/>
  <c r="F645" i="4"/>
  <c r="C639" i="1"/>
  <c r="G638" i="1"/>
  <c r="H638" i="1"/>
  <c r="D650" i="4"/>
  <c r="F646" i="4"/>
  <c r="C640" i="1"/>
  <c r="G640" i="1" l="1"/>
  <c r="H640" i="1"/>
  <c r="F650" i="4"/>
  <c r="H20" i="3"/>
  <c r="C644" i="1"/>
  <c r="G639" i="1"/>
  <c r="H639" i="1"/>
  <c r="F649" i="4"/>
  <c r="H19" i="3"/>
  <c r="C643" i="1"/>
  <c r="G297" i="9"/>
  <c r="E297" i="9" s="1"/>
  <c r="B297" i="9" s="1"/>
  <c r="G643" i="1" l="1"/>
  <c r="H643" i="1"/>
  <c r="G644" i="1"/>
  <c r="H644" i="1"/>
  <c r="H7" i="3"/>
  <c r="J3" i="9" l="1"/>
  <c r="G295" i="9" l="1"/>
  <c r="H295" i="9"/>
  <c r="L293" i="9"/>
  <c r="F293" i="9" s="1"/>
  <c r="H18" i="9"/>
  <c r="G18" i="9"/>
  <c r="G22" i="9"/>
  <c r="I6" i="9"/>
  <c r="J7" i="9"/>
  <c r="K8" i="9"/>
  <c r="J11" i="9"/>
  <c r="K12" i="9"/>
  <c r="H15" i="9"/>
  <c r="G16" i="9"/>
  <c r="G17" i="9"/>
  <c r="H21" i="9"/>
  <c r="K5" i="9"/>
  <c r="I7" i="9"/>
  <c r="J8" i="9"/>
  <c r="K9" i="9"/>
  <c r="I11" i="9"/>
  <c r="J12" i="9"/>
  <c r="K13" i="9"/>
  <c r="L15" i="9"/>
  <c r="M16" i="9"/>
  <c r="J17" i="9"/>
  <c r="G21" i="9"/>
  <c r="J5" i="9"/>
  <c r="K6" i="9"/>
  <c r="I8" i="9"/>
  <c r="J9" i="9"/>
  <c r="K10" i="9"/>
  <c r="I12" i="9"/>
  <c r="J13" i="9"/>
  <c r="M15" i="9"/>
  <c r="L16" i="9"/>
  <c r="I17" i="9"/>
  <c r="H22" i="9"/>
  <c r="I5" i="9"/>
  <c r="J6" i="9"/>
  <c r="K7" i="9"/>
  <c r="I9" i="9"/>
  <c r="J10" i="9"/>
  <c r="K11" i="9"/>
  <c r="I13" i="9"/>
  <c r="G15" i="9"/>
  <c r="H16" i="9"/>
  <c r="H17" i="9"/>
  <c r="E15" i="9" l="1"/>
  <c r="F16" i="9"/>
  <c r="E18" i="9"/>
  <c r="B18" i="9" s="1"/>
  <c r="E21" i="9"/>
  <c r="B21" i="9" s="1"/>
  <c r="E9" i="9"/>
  <c r="B9" i="9" s="1"/>
  <c r="E8" i="9"/>
  <c r="B8" i="9" s="1"/>
  <c r="E13" i="9"/>
  <c r="B13" i="9" s="1"/>
  <c r="E10" i="9"/>
  <c r="B10" i="9" s="1"/>
  <c r="E5" i="9"/>
  <c r="E12" i="9"/>
  <c r="B12" i="9" s="1"/>
  <c r="B5" i="9"/>
  <c r="E11" i="9"/>
  <c r="B11" i="9" s="1"/>
  <c r="E17" i="9"/>
  <c r="B17" i="9" s="1"/>
  <c r="E22" i="9"/>
  <c r="B22" i="9" s="1"/>
  <c r="F15" i="9"/>
  <c r="E7" i="9"/>
  <c r="B7" i="9" s="1"/>
  <c r="E16" i="9"/>
  <c r="E6" i="9"/>
  <c r="B6" i="9" s="1"/>
  <c r="B293" i="9"/>
  <c r="F23" i="9"/>
  <c r="E295" i="9"/>
  <c r="B16" i="9" l="1"/>
  <c r="F14" i="9"/>
  <c r="B295" i="9"/>
  <c r="E23" i="9"/>
  <c r="I7" i="3" s="1"/>
  <c r="F3" i="9"/>
  <c r="B15" i="9"/>
  <c r="E4" i="9"/>
  <c r="E14" i="9"/>
  <c r="I13" i="3" s="1"/>
  <c r="E3" i="9" l="1"/>
</calcChain>
</file>

<file path=xl/sharedStrings.xml><?xml version="1.0" encoding="utf-8"?>
<sst xmlns="http://schemas.openxmlformats.org/spreadsheetml/2006/main" count="4724" uniqueCount="3656">
  <si>
    <t>Obveznik:</t>
  </si>
  <si>
    <t>16150 - OSNOVNA ŠKOLA ŽAKANJE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</si>
  <si>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</si>
  <si>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</si>
  <si>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</si>
  <si>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</si>
  <si>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</si>
  <si>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</si>
  <si>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</si>
  <si>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</si>
  <si>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</si>
  <si>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</si>
  <si>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</si>
  <si>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</si>
  <si>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</si>
  <si>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</si>
  <si>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</si>
  <si>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</si>
  <si>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</si>
  <si>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</si>
  <si>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</si>
  <si>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</si>
  <si>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</si>
  <si>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</si>
  <si>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</si>
  <si>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</si>
  <si>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</si>
  <si>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</si>
  <si>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</si>
  <si>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</si>
  <si>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</si>
  <si>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</si>
  <si>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</si>
  <si>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</si>
  <si>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</si>
  <si>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</si>
  <si>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</si>
  <si>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</si>
  <si>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</si>
  <si>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</si>
  <si>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</si>
  <si>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</si>
  <si>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</si>
  <si>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</si>
  <si>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</si>
  <si>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</si>
  <si>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</si>
  <si>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</si>
  <si>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</si>
  <si>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</si>
  <si>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</si>
  <si>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</si>
  <si>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</si>
  <si>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</si>
  <si>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</si>
  <si>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</si>
  <si>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</si>
  <si>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</si>
  <si>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</si>
  <si>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</si>
  <si>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</si>
  <si>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</si>
  <si>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</si>
  <si>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</si>
  <si>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</si>
  <si>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</si>
  <si>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</si>
  <si>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</si>
  <si>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</si>
  <si>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</si>
  <si>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</si>
  <si>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</si>
  <si>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</si>
  <si>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</si>
  <si>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</si>
  <si>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</si>
  <si>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</si>
  <si>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</si>
  <si>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</si>
  <si>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</si>
  <si>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</si>
  <si>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</si>
  <si>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</si>
  <si>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</si>
  <si>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</si>
  <si>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</si>
  <si>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</si>
  <si>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</si>
  <si>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</si>
  <si>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</si>
  <si>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</si>
  <si>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</si>
  <si>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</si>
  <si>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</si>
  <si>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</si>
  <si>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</si>
  <si>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</si>
  <si>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</si>
  <si>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</si>
  <si>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</si>
  <si>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</si>
  <si>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</si>
  <si>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</si>
  <si>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</si>
  <si>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</si>
  <si>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</si>
  <si>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</si>
  <si>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</si>
  <si>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</si>
  <si>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</si>
  <si>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</si>
  <si>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</si>
  <si>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</si>
  <si>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</si>
  <si>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</si>
  <si>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</si>
  <si>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</si>
  <si>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</si>
  <si>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</si>
  <si>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</si>
  <si>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</si>
  <si>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</si>
  <si>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</si>
  <si>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</si>
  <si>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</si>
  <si>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</si>
  <si>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</si>
  <si>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</si>
  <si>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</si>
  <si>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</si>
  <si>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</si>
  <si>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</si>
  <si>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</si>
  <si>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</si>
  <si>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</si>
  <si>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</si>
  <si>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</si>
  <si>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</si>
  <si>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</si>
  <si>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</si>
  <si>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</si>
  <si>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</si>
  <si>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</si>
  <si>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</si>
  <si>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</si>
  <si>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</si>
  <si>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</si>
  <si>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</si>
  <si>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</si>
  <si>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</si>
  <si>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</si>
  <si>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</si>
  <si>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</si>
  <si>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</si>
  <si>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</si>
  <si>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</si>
  <si>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</si>
  <si>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</si>
  <si>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</si>
  <si>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</si>
  <si>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</si>
  <si>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</si>
  <si>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</si>
  <si>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</si>
  <si>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</si>
  <si>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</si>
  <si>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</si>
  <si>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</si>
  <si>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</si>
  <si>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</si>
  <si>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</si>
  <si>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</si>
  <si>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</si>
  <si>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</si>
  <si>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</si>
  <si>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</si>
  <si>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</si>
  <si>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</si>
  <si>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</si>
  <si>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</si>
  <si>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</si>
  <si>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</si>
  <si>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</si>
  <si>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</si>
  <si>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</si>
  <si>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</si>
  <si>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</si>
  <si>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</si>
  <si>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</si>
  <si>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</si>
  <si>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</si>
  <si>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</si>
  <si>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</si>
  <si>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</si>
  <si>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</si>
  <si>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</si>
  <si>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</si>
  <si>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</si>
  <si>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</si>
  <si>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</si>
  <si>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</si>
  <si>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</si>
  <si>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</si>
  <si>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</si>
  <si>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</si>
  <si>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</si>
  <si>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</si>
  <si>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</si>
  <si>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</si>
  <si>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</si>
  <si>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</si>
  <si>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</si>
  <si>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</si>
  <si>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</si>
  <si>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</si>
  <si>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</si>
  <si>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</si>
  <si>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</si>
  <si>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</si>
  <si>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</si>
  <si>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</si>
  <si>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</si>
  <si>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</si>
  <si>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</si>
  <si>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</si>
  <si>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</si>
  <si>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</si>
  <si>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</si>
  <si>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</si>
  <si>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</si>
  <si>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</si>
  <si>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</si>
  <si>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</si>
  <si>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</si>
  <si>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</si>
  <si>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</si>
  <si>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</si>
  <si>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</si>
  <si>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</si>
  <si>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</si>
  <si>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</si>
  <si>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</si>
  <si>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</si>
  <si>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</si>
  <si>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</si>
  <si>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</si>
  <si>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</si>
  <si>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</si>
  <si>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</si>
  <si>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</si>
  <si>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</si>
  <si>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</si>
  <si>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</si>
  <si>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</si>
  <si>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</si>
  <si>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</si>
  <si>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</si>
  <si>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</si>
  <si>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</si>
  <si>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</si>
  <si>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</si>
  <si>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</si>
  <si>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</si>
  <si>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</si>
  <si>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</si>
  <si>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</si>
  <si>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</si>
  <si>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</si>
  <si>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</si>
  <si>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</si>
  <si>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</si>
  <si>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</si>
  <si>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</si>
  <si>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</si>
  <si>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</si>
  <si>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</si>
  <si>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</si>
  <si>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</si>
  <si>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</si>
  <si>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</si>
  <si>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</si>
  <si>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</si>
  <si>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</si>
  <si>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</si>
  <si>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</si>
  <si>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</si>
  <si>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</si>
  <si>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</si>
  <si>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</si>
  <si>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</si>
  <si>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</si>
  <si>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</si>
  <si>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</si>
  <si>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</si>
  <si>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</si>
  <si>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</si>
  <si>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</si>
  <si>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</si>
  <si>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</si>
  <si>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</si>
  <si>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</si>
  <si>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</si>
  <si>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</si>
  <si>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</si>
  <si>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</si>
  <si>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</si>
  <si>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</si>
  <si>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</si>
  <si>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</si>
  <si>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</si>
  <si>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</si>
  <si>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</si>
  <si>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</si>
  <si>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</si>
  <si>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</si>
  <si>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</si>
  <si>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</si>
  <si>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</si>
  <si>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</si>
  <si>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</si>
  <si>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</si>
  <si>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</si>
  <si>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</si>
  <si>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</si>
  <si>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</si>
  <si>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</si>
  <si>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</si>
  <si>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</si>
  <si>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</si>
  <si>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</si>
  <si>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</si>
  <si>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</si>
  <si>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</si>
  <si>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</si>
  <si>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</si>
  <si>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</si>
  <si>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</si>
  <si>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</si>
  <si>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</si>
  <si>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</si>
  <si>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</si>
  <si>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</si>
  <si>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</si>
  <si>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</si>
  <si>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</si>
  <si>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</si>
  <si>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</si>
  <si>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</si>
  <si>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</si>
  <si>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</si>
  <si>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</si>
  <si>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</si>
  <si>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</si>
  <si>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</si>
  <si>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</si>
  <si>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</si>
  <si>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</si>
  <si>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</si>
  <si>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</si>
  <si>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</si>
  <si>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</si>
  <si>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</si>
  <si>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</si>
  <si>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</si>
  <si>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</si>
  <si>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</si>
  <si>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</si>
  <si>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</si>
  <si>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</si>
  <si>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</si>
  <si>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</si>
  <si>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</si>
  <si>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</si>
  <si>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</si>
  <si>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</si>
  <si>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</si>
  <si>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</si>
  <si>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</si>
  <si>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</si>
  <si>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</si>
  <si>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</si>
  <si>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</si>
  <si>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</si>
  <si>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</si>
  <si>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</si>
  <si>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</si>
  <si>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</si>
  <si>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</si>
  <si>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</si>
  <si>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</si>
  <si>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</si>
  <si>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</si>
  <si>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</si>
  <si>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</si>
  <si>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</si>
  <si>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</si>
  <si>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</si>
  <si>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</si>
  <si>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</si>
  <si>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</si>
  <si>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</si>
  <si>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</si>
  <si>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</si>
  <si>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</si>
  <si>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</si>
  <si>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</si>
  <si>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</si>
  <si>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</si>
  <si>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</si>
  <si>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</si>
  <si>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</si>
  <si>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</si>
  <si>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</si>
  <si>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</si>
  <si>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</si>
  <si>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</si>
  <si>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</si>
  <si>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</si>
  <si>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</si>
  <si>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</si>
  <si>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</si>
  <si>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</si>
  <si>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</si>
  <si>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</si>
  <si>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</si>
  <si>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</si>
  <si>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</si>
  <si>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</si>
  <si>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</si>
  <si>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</si>
  <si>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</si>
  <si>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</si>
  <si>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</si>
  <si>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</si>
  <si>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</si>
  <si>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</si>
  <si>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</si>
  <si>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</si>
  <si>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</si>
  <si>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</si>
  <si>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</si>
  <si>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</si>
  <si>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</si>
  <si>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</si>
  <si>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</si>
  <si>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</si>
  <si>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</si>
  <si>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</si>
  <si>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</si>
  <si>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</si>
  <si>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</si>
  <si>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</si>
  <si>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</si>
  <si>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</si>
  <si>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</si>
  <si>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</si>
  <si>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</si>
  <si>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</si>
  <si>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</si>
  <si>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</si>
  <si>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</si>
  <si>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</si>
  <si>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</si>
  <si>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</si>
  <si>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</si>
  <si>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</si>
  <si>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</si>
  <si>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</si>
  <si>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</si>
  <si>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</si>
  <si>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</si>
  <si>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</si>
  <si>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</si>
  <si>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</si>
  <si>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</si>
  <si>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</si>
  <si>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</si>
  <si>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</si>
  <si>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</si>
  <si>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</si>
  <si>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</si>
  <si>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</si>
  <si>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</si>
  <si>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</si>
  <si>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</si>
  <si>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</si>
  <si>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</si>
  <si>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</si>
  <si>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</si>
  <si>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</si>
  <si>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</si>
  <si>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</si>
  <si>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</si>
  <si>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</si>
  <si>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</si>
  <si>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</si>
  <si>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</si>
  <si>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</si>
  <si>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</si>
  <si>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</si>
  <si>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</si>
  <si>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</si>
  <si>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</si>
  <si>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</si>
  <si>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</si>
  <si>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</si>
  <si>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</si>
  <si>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</si>
  <si>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</si>
  <si>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</si>
  <si>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</si>
  <si>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</si>
  <si>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</si>
  <si>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</si>
  <si>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</si>
  <si>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</si>
  <si>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</si>
  <si>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</si>
  <si>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</si>
  <si>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</si>
  <si>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</si>
  <si>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</si>
  <si>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</si>
  <si>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</si>
  <si>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</si>
  <si>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</si>
  <si>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</si>
  <si>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</si>
  <si>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</si>
  <si>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</si>
  <si>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</si>
  <si>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</si>
  <si>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</si>
  <si>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</si>
  <si>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</si>
  <si>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</si>
  <si>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</si>
  <si>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</si>
  <si>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</si>
  <si>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</si>
  <si>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</si>
  <si>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</si>
  <si>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</si>
  <si>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</si>
  <si>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</si>
  <si>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</si>
  <si>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</si>
  <si>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</si>
  <si>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</si>
  <si>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</si>
  <si>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</si>
  <si>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</si>
  <si>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</si>
  <si>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</si>
  <si>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</si>
  <si>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</si>
  <si>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</si>
  <si>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</si>
  <si>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</si>
  <si>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</si>
  <si>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</si>
  <si>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</si>
  <si>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</si>
  <si>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</si>
  <si>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</si>
  <si>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</si>
  <si>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</si>
  <si>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</si>
  <si>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</si>
  <si>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</si>
  <si>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</si>
  <si>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</si>
  <si>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</si>
  <si>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</si>
  <si>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</si>
  <si>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</si>
  <si>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</si>
  <si>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</si>
  <si>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</si>
  <si>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</si>
  <si>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</si>
  <si>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</si>
  <si>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</si>
  <si>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</si>
  <si>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</si>
  <si>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</si>
  <si>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</si>
  <si>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</si>
  <si>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</si>
  <si>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</si>
  <si>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</si>
  <si>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</si>
  <si>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</si>
  <si>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</si>
  <si>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</si>
  <si>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</si>
  <si>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</si>
  <si>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</si>
  <si>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</si>
  <si>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</si>
  <si>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</si>
  <si>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</si>
  <si>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</si>
  <si>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</si>
  <si>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</si>
  <si>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</si>
  <si>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</si>
  <si>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</si>
  <si>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</si>
  <si>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</si>
  <si>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</si>
  <si>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</si>
  <si>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</si>
  <si>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</si>
  <si>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</si>
  <si>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</si>
  <si>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</si>
  <si>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</si>
  <si>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</si>
  <si>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</si>
  <si>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</si>
  <si>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</si>
  <si>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</si>
  <si>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</si>
  <si>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</si>
  <si>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</si>
  <si>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</si>
  <si>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</si>
  <si>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</si>
  <si>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</si>
  <si>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</si>
  <si>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</si>
  <si>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</si>
  <si>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</si>
  <si>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</si>
  <si>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</si>
  <si>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</si>
  <si>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</si>
  <si>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</si>
  <si>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</si>
  <si>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</si>
  <si>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</si>
  <si>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</si>
  <si>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</si>
  <si>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</si>
  <si>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</si>
  <si>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</si>
  <si>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</si>
  <si>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</si>
  <si>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</si>
  <si>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</si>
  <si>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</si>
  <si>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</si>
  <si>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</si>
  <si>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</si>
  <si>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</si>
  <si>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</si>
  <si>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</si>
  <si>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</si>
  <si>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</si>
  <si>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</si>
  <si>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</si>
  <si>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</si>
  <si>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</si>
  <si>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</si>
  <si>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</si>
  <si>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</si>
  <si>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</si>
  <si>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</si>
  <si>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</si>
  <si>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</si>
  <si>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</si>
  <si>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</si>
  <si>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</si>
  <si>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</si>
  <si>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</si>
  <si>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</si>
  <si>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</si>
  <si>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</si>
  <si>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</si>
  <si>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</si>
  <si>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</si>
  <si>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</si>
  <si>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</si>
  <si>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</si>
  <si>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</si>
  <si>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</si>
  <si>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</si>
  <si>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</si>
  <si>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</si>
  <si>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</si>
  <si>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</si>
  <si>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</si>
  <si>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</si>
  <si>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</si>
  <si>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</si>
  <si>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</si>
  <si>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</si>
  <si>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</si>
  <si>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</si>
  <si>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</si>
  <si>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</si>
  <si>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</si>
  <si>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</si>
  <si>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</si>
  <si>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</si>
  <si>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</si>
  <si>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</si>
  <si>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</si>
  <si>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</si>
  <si>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</si>
  <si>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</si>
  <si>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</si>
  <si>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</si>
  <si>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</si>
  <si>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</si>
  <si>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</si>
  <si>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</si>
  <si>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</si>
  <si>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</si>
  <si>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</si>
  <si>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</si>
  <si>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</si>
  <si>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</si>
  <si>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</si>
  <si>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</si>
  <si>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</si>
  <si>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</si>
  <si>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</si>
  <si>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</si>
  <si>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</si>
  <si>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</si>
  <si>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</si>
  <si>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</si>
  <si>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</si>
  <si>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</si>
  <si>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</si>
  <si>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</si>
  <si>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</si>
  <si>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</si>
  <si>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</si>
  <si>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</si>
  <si>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</si>
  <si>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</si>
  <si>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</si>
  <si>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</si>
  <si>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</si>
  <si>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</si>
  <si>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</si>
  <si>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</si>
  <si>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</si>
  <si>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</si>
  <si>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</si>
  <si>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</si>
  <si>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</si>
  <si>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</si>
  <si>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</si>
  <si>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</si>
  <si>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</si>
  <si>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</si>
  <si>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</si>
  <si>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</si>
  <si>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</si>
  <si>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</si>
  <si>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</si>
  <si>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</si>
  <si>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</si>
  <si>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</si>
  <si>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</si>
  <si>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</si>
  <si>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</si>
  <si>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</si>
  <si>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</si>
  <si>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</si>
  <si>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</si>
  <si>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</si>
  <si>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</si>
  <si>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</si>
  <si>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</si>
  <si>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</si>
  <si>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</si>
  <si>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</si>
  <si>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</si>
  <si>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</si>
  <si>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</si>
  <si>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</si>
  <si>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</si>
  <si>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</si>
  <si>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</si>
  <si>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</si>
  <si>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</si>
  <si>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</si>
  <si>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</si>
  <si>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</si>
  <si>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</si>
  <si>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</si>
  <si>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</si>
  <si>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</si>
  <si>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</si>
  <si>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</si>
  <si>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</si>
  <si>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</si>
  <si>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</si>
  <si>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</si>
  <si>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</si>
  <si>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</si>
  <si>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</si>
  <si>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</si>
  <si>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</si>
  <si>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</si>
  <si>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</si>
  <si>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</si>
  <si>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</si>
  <si>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</si>
  <si>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</si>
  <si>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</si>
  <si>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</si>
  <si>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</si>
  <si>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</si>
  <si>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</si>
  <si>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</si>
  <si>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</si>
  <si>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</si>
  <si>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</si>
  <si>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</si>
  <si>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</si>
  <si>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</si>
  <si>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</si>
  <si>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</si>
  <si>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</si>
  <si>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</si>
  <si>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</si>
  <si>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</si>
  <si>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</si>
  <si>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</si>
  <si>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</si>
  <si>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</si>
  <si>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</si>
  <si>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</si>
  <si>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</si>
  <si>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</si>
  <si>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</si>
  <si>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</si>
  <si>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</si>
  <si>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</si>
  <si>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</si>
  <si>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</si>
  <si>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</si>
  <si>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</si>
  <si>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</si>
  <si>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</si>
  <si>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</si>
  <si>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</si>
  <si>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</si>
  <si>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</si>
  <si>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</si>
  <si>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</si>
  <si>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</si>
  <si>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</si>
  <si>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</si>
  <si>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</si>
  <si>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</si>
  <si>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</si>
  <si>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</si>
  <si>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</si>
  <si>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</si>
  <si>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</si>
  <si>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</si>
  <si>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</si>
  <si>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</si>
  <si>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</si>
  <si>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</si>
  <si>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</si>
  <si>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</si>
  <si>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</si>
  <si>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</si>
  <si>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</si>
  <si>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</si>
  <si>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</si>
  <si>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</si>
  <si>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</si>
  <si>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</si>
  <si>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</si>
  <si>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</si>
  <si>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</si>
  <si>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</si>
  <si>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</si>
  <si>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</si>
  <si>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</si>
  <si>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</si>
  <si>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</si>
  <si>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</si>
  <si>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</si>
  <si>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</si>
  <si>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</si>
  <si>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</si>
  <si>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</si>
  <si>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</si>
  <si>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</si>
  <si>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</si>
  <si>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</si>
  <si>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</si>
  <si>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</si>
  <si>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</si>
  <si>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</si>
  <si>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</si>
  <si>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</si>
  <si>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</si>
  <si>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</si>
  <si>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</si>
  <si>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</si>
  <si>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</si>
  <si>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</si>
  <si>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</si>
  <si>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</si>
  <si>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</si>
  <si>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</si>
  <si>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</si>
  <si>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</si>
  <si>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</si>
  <si>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</si>
  <si>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</si>
  <si>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</si>
  <si>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</si>
  <si>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</si>
  <si>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</si>
  <si>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</si>
  <si>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</si>
  <si>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</si>
  <si>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</si>
  <si>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</si>
  <si>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</si>
  <si>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</si>
  <si>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</si>
  <si>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</si>
  <si>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</si>
  <si>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</si>
  <si>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</si>
  <si>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</si>
  <si>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</si>
  <si>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</si>
  <si>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</si>
  <si>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</si>
  <si>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</si>
  <si>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</si>
  <si>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</si>
  <si>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</si>
  <si>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</si>
  <si>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</si>
  <si>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</si>
  <si>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</si>
  <si>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</si>
  <si>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</si>
  <si>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</si>
  <si>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</si>
  <si>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</si>
  <si>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</si>
  <si>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</si>
  <si>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</si>
  <si>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</si>
  <si>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</si>
  <si>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</si>
  <si>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</si>
  <si>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</si>
  <si>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</si>
  <si>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</si>
  <si>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</si>
  <si>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</si>
  <si>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</si>
  <si>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</si>
  <si>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</si>
  <si>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</si>
  <si>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</si>
  <si>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</si>
  <si>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</si>
  <si>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</si>
  <si>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</si>
  <si>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</si>
  <si>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</si>
  <si>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</si>
  <si>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</si>
  <si>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</si>
  <si>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</si>
  <si>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</si>
  <si>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</si>
  <si>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</si>
  <si>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</si>
  <si>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</si>
  <si>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</si>
  <si>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</si>
  <si>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</si>
  <si>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</si>
  <si>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</si>
  <si>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</si>
  <si>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</si>
  <si>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</si>
  <si>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</si>
  <si>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</si>
  <si>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</si>
  <si>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</si>
  <si>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</si>
  <si>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</si>
  <si>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</si>
  <si>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</si>
  <si>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</si>
  <si>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</si>
  <si>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</si>
  <si>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</si>
  <si>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</si>
  <si>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</si>
  <si>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</si>
  <si>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</si>
  <si>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</si>
  <si>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</si>
  <si>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</si>
  <si>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</si>
  <si>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</si>
  <si>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</si>
  <si>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</si>
  <si>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</si>
  <si>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</si>
  <si>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</si>
  <si>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</si>
  <si>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</si>
  <si>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</si>
  <si>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</si>
  <si>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</si>
  <si>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</si>
  <si>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</si>
  <si>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</si>
  <si>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</si>
  <si>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</si>
  <si>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</si>
  <si>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</si>
  <si>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</si>
  <si>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</si>
  <si>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</si>
  <si>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</si>
  <si>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</si>
  <si>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</si>
  <si>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</si>
  <si>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</si>
  <si>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</si>
  <si>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</si>
  <si>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</si>
  <si>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</si>
  <si>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</si>
  <si>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</si>
  <si>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</si>
  <si>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</si>
  <si>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</si>
  <si>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</si>
  <si>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</si>
  <si>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</si>
  <si>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</si>
  <si>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</si>
  <si>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</si>
  <si>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</si>
  <si>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</si>
  <si>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</si>
  <si>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</si>
  <si>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</si>
  <si>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</si>
  <si>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</si>
  <si>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</si>
  <si>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</si>
  <si>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</si>
  <si>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</si>
  <si>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</si>
  <si>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</si>
  <si>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</si>
  <si>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</si>
  <si>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</si>
  <si>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</si>
  <si>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</si>
  <si>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</si>
  <si>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</si>
  <si>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</si>
  <si>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</si>
  <si>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</si>
  <si>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</si>
  <si>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</si>
  <si>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</si>
  <si>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</si>
  <si>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</si>
  <si>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</si>
  <si>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</si>
  <si>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</si>
  <si>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</si>
  <si>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</si>
  <si>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</si>
  <si>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</si>
  <si>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</si>
  <si>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</si>
  <si>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</si>
  <si>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</si>
  <si>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</si>
  <si>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</si>
  <si>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</si>
  <si>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</si>
  <si>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</si>
  <si>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</si>
  <si>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</si>
  <si>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</si>
  <si>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</si>
  <si>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</si>
  <si>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</si>
  <si>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</si>
  <si>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</si>
  <si>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</si>
  <si>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</si>
  <si>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</si>
  <si>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</si>
  <si>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</si>
  <si>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</si>
  <si>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</si>
  <si>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</si>
  <si>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</si>
  <si>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</si>
  <si>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</si>
  <si>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</si>
  <si>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</si>
  <si>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</si>
  <si>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</si>
  <si>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</si>
  <si>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</si>
  <si>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</si>
  <si>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</si>
  <si>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</si>
  <si>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</si>
  <si>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</si>
  <si>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</si>
  <si>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</si>
  <si>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</si>
  <si>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</si>
  <si>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</si>
  <si>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</si>
  <si>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</si>
  <si>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</si>
  <si>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</si>
  <si>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</si>
  <si>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</si>
  <si>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</si>
  <si>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</si>
  <si>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</si>
  <si>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</si>
  <si>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</si>
  <si>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</si>
  <si>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</si>
  <si>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</si>
  <si>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</si>
  <si>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</si>
  <si>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</si>
  <si>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</si>
  <si>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</si>
  <si>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</si>
  <si>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</si>
  <si>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</si>
  <si>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</si>
  <si>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</si>
  <si>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</si>
  <si>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</si>
  <si>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</si>
  <si>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</si>
  <si>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</si>
  <si>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</si>
  <si>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</si>
  <si>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</si>
  <si>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</si>
  <si>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</si>
  <si>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</si>
  <si>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</si>
  <si>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</si>
  <si>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</si>
  <si>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</si>
  <si>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</si>
  <si>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</si>
  <si>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</si>
  <si>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</si>
  <si>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</si>
  <si>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</si>
  <si>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</si>
  <si>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</si>
  <si>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</si>
  <si>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</si>
  <si>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</si>
  <si>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</si>
  <si>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</si>
  <si>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</si>
  <si>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</si>
  <si>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</si>
  <si>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</si>
  <si>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</si>
  <si>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</si>
  <si>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</si>
  <si>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</si>
  <si>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</si>
  <si>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</si>
  <si>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</si>
  <si>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</si>
  <si>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</si>
  <si>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</si>
  <si>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</si>
  <si>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</si>
  <si>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</si>
  <si>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</si>
  <si>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</si>
  <si>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</si>
  <si>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</si>
  <si>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</si>
  <si>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</si>
  <si>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</si>
  <si>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</si>
  <si>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</si>
  <si>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</si>
  <si>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</si>
  <si>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</si>
  <si>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</si>
  <si>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</si>
  <si>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</si>
  <si>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</si>
  <si>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</si>
  <si>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</si>
  <si>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</si>
  <si>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</si>
  <si>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</si>
  <si>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</si>
  <si>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</si>
  <si>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</si>
  <si>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</si>
  <si>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</si>
  <si>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</si>
  <si>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</si>
  <si>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</si>
  <si>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</si>
  <si>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</si>
  <si>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</si>
  <si>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</si>
  <si>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</si>
  <si>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</si>
  <si>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</si>
  <si>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</si>
  <si>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</si>
  <si>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</si>
  <si>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</si>
  <si>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</si>
  <si>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</si>
  <si>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</si>
  <si>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</si>
  <si>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</si>
  <si>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</si>
  <si>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</si>
  <si>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</si>
  <si>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</si>
  <si>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</si>
  <si>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</si>
  <si>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</si>
  <si>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</si>
  <si>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</si>
  <si>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</si>
  <si>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</si>
  <si>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</si>
  <si>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</si>
  <si>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</si>
  <si>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</si>
  <si>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</si>
  <si>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</si>
  <si>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</si>
  <si>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</si>
  <si>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</si>
  <si>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</si>
  <si>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</si>
  <si>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</si>
  <si>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</si>
  <si>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</si>
  <si>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</si>
  <si>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</si>
  <si>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</si>
  <si>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</si>
  <si>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</si>
  <si>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</si>
  <si>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</si>
  <si>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</si>
  <si>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</si>
  <si>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</si>
  <si>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</si>
  <si>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</si>
  <si>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</si>
  <si>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</si>
  <si>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</si>
  <si>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</si>
  <si>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</si>
  <si>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</si>
  <si>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</si>
  <si>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</si>
  <si>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</si>
  <si>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</si>
  <si>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</si>
  <si>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</si>
  <si>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</si>
  <si>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</si>
  <si>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</si>
  <si>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</si>
  <si>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</si>
  <si>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</si>
  <si>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</si>
  <si>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</si>
  <si>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</si>
  <si>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</si>
  <si>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</si>
  <si>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</si>
  <si>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</si>
  <si>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</si>
  <si>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</si>
  <si>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</si>
  <si>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</si>
  <si>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</si>
  <si>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</si>
  <si>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</si>
  <si>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</si>
  <si>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</si>
  <si>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</si>
  <si>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</si>
  <si>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</si>
  <si>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</si>
  <si>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</si>
  <si>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</si>
  <si>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</si>
  <si>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</si>
  <si>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</si>
  <si>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</si>
  <si>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</si>
  <si>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</si>
  <si>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</si>
  <si>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</si>
  <si>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</si>
  <si>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</si>
  <si>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</si>
  <si>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</si>
  <si>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</si>
  <si>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</si>
  <si>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</si>
  <si>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</si>
  <si>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</si>
  <si>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</si>
  <si>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</si>
  <si>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</si>
  <si>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</si>
  <si>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</si>
  <si>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</si>
  <si>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</si>
  <si>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</si>
  <si>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</si>
  <si>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</si>
  <si>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</si>
  <si>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</si>
  <si>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</si>
  <si>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</si>
  <si>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</si>
  <si>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</si>
  <si>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</si>
  <si>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</si>
  <si>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</si>
  <si>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</si>
  <si>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</si>
  <si>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</si>
  <si>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</si>
  <si>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</si>
  <si>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</si>
  <si>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</si>
  <si>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</si>
  <si>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</si>
  <si>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</si>
  <si>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</si>
  <si>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</si>
  <si>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</si>
  <si>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</si>
  <si>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</si>
  <si>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</si>
  <si>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</si>
  <si>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</si>
  <si>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</si>
  <si>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</si>
  <si>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</si>
  <si>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</si>
  <si>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</si>
  <si>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</si>
  <si>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</si>
  <si>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</si>
  <si>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</si>
  <si>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</si>
  <si>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</si>
  <si>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</si>
  <si>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</si>
  <si>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</si>
  <si>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</si>
  <si>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</si>
  <si>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</si>
  <si>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</si>
  <si>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</si>
  <si>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</si>
  <si>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</si>
  <si>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</si>
  <si>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</si>
  <si>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</si>
  <si>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</si>
  <si>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</si>
  <si>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</si>
  <si>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</si>
  <si>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</si>
  <si>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</si>
  <si>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</si>
  <si>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</si>
  <si>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</si>
  <si>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</si>
  <si>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</si>
  <si>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</si>
  <si>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</si>
  <si>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</si>
  <si>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</si>
  <si>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</si>
  <si>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</si>
  <si>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</si>
  <si>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</si>
  <si>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</si>
  <si>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</si>
  <si>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</si>
  <si>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</si>
  <si>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</si>
  <si>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</si>
  <si>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</si>
  <si>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</si>
  <si>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</si>
  <si>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</si>
  <si>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</si>
  <si>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</si>
  <si>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</si>
  <si>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</si>
  <si>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</si>
  <si>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</si>
  <si>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</si>
  <si>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</si>
  <si>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</si>
  <si>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</si>
  <si>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</si>
  <si>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</si>
  <si>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</si>
  <si>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</si>
  <si>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</si>
  <si>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</si>
  <si>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</si>
  <si>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</si>
  <si>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</si>
  <si>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</si>
  <si>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</si>
  <si>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</si>
  <si>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</si>
  <si>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</si>
  <si>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</si>
  <si>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</si>
  <si>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</si>
  <si>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</si>
  <si>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</si>
  <si>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</si>
  <si>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</si>
  <si>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</si>
  <si>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</si>
  <si>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</si>
  <si>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</si>
  <si>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</si>
  <si>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</si>
  <si>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</si>
  <si>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</si>
  <si>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</si>
  <si>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</si>
  <si>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</si>
  <si>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</si>
  <si>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</si>
  <si>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</si>
  <si>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</si>
  <si>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</si>
  <si>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</si>
  <si>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</si>
  <si>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</si>
  <si>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</si>
  <si>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</si>
  <si>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</si>
  <si>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</si>
  <si>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</si>
  <si>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</si>
  <si>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</si>
  <si>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</si>
  <si>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</si>
  <si>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</si>
  <si>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</si>
  <si>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</si>
  <si>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</si>
  <si>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</si>
  <si>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</si>
  <si>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</si>
  <si>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</si>
  <si>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</si>
  <si>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</si>
  <si>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</si>
  <si>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</si>
  <si>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</si>
  <si>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</si>
  <si>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</si>
  <si>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</si>
  <si>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</si>
  <si>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</si>
  <si>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</si>
  <si>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</si>
  <si>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</si>
  <si>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</si>
  <si>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</si>
  <si>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</si>
  <si>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</si>
  <si>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</si>
  <si>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</si>
  <si>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</si>
  <si>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</si>
  <si>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</si>
  <si>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</si>
  <si>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</si>
  <si>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</si>
  <si>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</si>
  <si>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</si>
  <si>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</si>
  <si>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</si>
  <si>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</si>
  <si>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</si>
  <si>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</si>
  <si>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</si>
  <si>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</si>
  <si>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</si>
  <si>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</si>
  <si>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</si>
  <si>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</si>
  <si>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</si>
  <si>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</si>
  <si>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</si>
  <si>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</si>
  <si>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</si>
  <si>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</si>
  <si>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</si>
  <si>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</si>
  <si>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</si>
  <si>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</si>
  <si>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</si>
  <si>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</si>
  <si>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</si>
  <si>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</si>
  <si>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</si>
  <si>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</si>
  <si>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</si>
  <si>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</si>
  <si>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</si>
  <si>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</si>
  <si>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</si>
  <si>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</si>
  <si>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</si>
  <si>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</si>
  <si>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</si>
  <si>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</si>
  <si>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</si>
  <si>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</si>
  <si>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</si>
  <si>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</si>
  <si>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</si>
  <si>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</si>
  <si>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</si>
  <si>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</si>
  <si>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</si>
  <si>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</si>
  <si>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</si>
  <si>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</si>
  <si>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</si>
  <si>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</si>
  <si>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</si>
  <si>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</si>
  <si>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</si>
  <si>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</si>
  <si>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</si>
  <si>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</si>
  <si>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</si>
  <si>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</si>
  <si>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</si>
  <si>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</si>
  <si>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</si>
  <si>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</si>
  <si>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</si>
  <si>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</si>
  <si>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</si>
  <si>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</si>
  <si>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</si>
  <si>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</si>
  <si>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</si>
  <si>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</si>
  <si>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</si>
  <si>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</si>
  <si>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</si>
  <si>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</si>
  <si>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</si>
  <si>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</si>
  <si>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</si>
  <si>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</si>
  <si>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</si>
  <si>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</si>
  <si>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</si>
  <si>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</si>
  <si>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</si>
  <si>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</si>
  <si>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</si>
  <si>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</si>
  <si>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</si>
  <si>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</si>
  <si>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</si>
  <si>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</si>
  <si>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</si>
  <si>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</si>
  <si>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</si>
  <si>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</si>
  <si>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</si>
  <si>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</si>
  <si>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</si>
  <si>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</si>
  <si>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</si>
  <si>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</si>
  <si>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</si>
  <si>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</si>
  <si>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</si>
  <si>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</si>
  <si>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</si>
  <si>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</si>
  <si>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</si>
  <si>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</si>
  <si>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</si>
  <si>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</si>
  <si>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</si>
  <si>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</si>
  <si>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</si>
  <si>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</si>
  <si>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</si>
  <si>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</si>
  <si>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</si>
  <si>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</si>
  <si>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</si>
  <si>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</si>
  <si>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</si>
  <si>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</si>
  <si>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</si>
  <si>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</si>
  <si>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</si>
  <si>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</si>
  <si>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</si>
  <si>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</si>
  <si>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</si>
  <si>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</si>
  <si>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</si>
  <si>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</si>
  <si>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</si>
  <si>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</si>
  <si>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</si>
  <si>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</si>
  <si>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</si>
  <si>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</si>
  <si>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</si>
  <si>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</si>
  <si>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</si>
  <si>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</si>
  <si>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</si>
  <si>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</si>
  <si>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</si>
  <si>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</si>
  <si>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</si>
  <si>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</si>
  <si>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</si>
  <si>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</si>
  <si>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</si>
  <si>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</si>
  <si>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</si>
  <si>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</si>
  <si>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</si>
  <si>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</si>
  <si>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</si>
  <si>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</si>
  <si>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</si>
  <si>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</si>
  <si>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</si>
  <si>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</si>
  <si>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</si>
  <si>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</si>
  <si>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</si>
  <si>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</si>
  <si>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</si>
  <si>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</si>
  <si>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</si>
  <si>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</si>
  <si>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</si>
  <si>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</si>
  <si>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</si>
  <si>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</si>
  <si>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</si>
  <si>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</si>
  <si>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</si>
  <si>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</si>
  <si>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</si>
  <si>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</si>
  <si>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</si>
  <si>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</si>
  <si>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</si>
  <si>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</si>
  <si>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</si>
  <si>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</si>
  <si>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</si>
  <si>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</si>
  <si>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</si>
  <si>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</si>
  <si>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</si>
  <si>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</si>
  <si>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</si>
  <si>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</si>
  <si>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</si>
  <si>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</si>
  <si>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</si>
  <si>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</si>
  <si>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</si>
  <si>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</si>
  <si>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</si>
  <si>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</si>
  <si>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</si>
  <si>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</si>
  <si>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</si>
  <si>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</si>
  <si>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</si>
  <si>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</si>
  <si>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</si>
  <si>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</si>
  <si>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</si>
  <si>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</si>
  <si>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</si>
  <si>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</si>
  <si>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</si>
  <si>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</si>
  <si>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</si>
  <si>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</si>
  <si>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</si>
  <si>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</si>
  <si>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</si>
  <si>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</si>
  <si>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</si>
  <si>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</si>
  <si>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</si>
  <si>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</si>
  <si>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</si>
  <si>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</si>
  <si>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</si>
  <si>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</si>
  <si>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</si>
  <si>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</si>
  <si>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</si>
  <si>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</si>
  <si>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</si>
  <si>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</si>
  <si>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</si>
  <si>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</si>
  <si>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</si>
  <si>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</si>
  <si>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</si>
  <si>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</si>
  <si>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</si>
  <si>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</si>
  <si>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</si>
  <si>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</si>
  <si>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</si>
  <si>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</si>
  <si>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</si>
  <si>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</si>
  <si>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</si>
  <si>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</si>
  <si>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</si>
  <si>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</si>
  <si>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</si>
  <si>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</si>
  <si>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</si>
  <si>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</si>
  <si>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</si>
  <si>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</si>
  <si>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</si>
  <si>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</si>
  <si>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</si>
  <si>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</si>
  <si>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</si>
  <si>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</si>
  <si>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</si>
  <si>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</si>
  <si>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</si>
  <si>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</si>
  <si>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</si>
  <si>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</si>
  <si>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</si>
  <si>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</si>
  <si>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</si>
  <si>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</si>
  <si>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</si>
  <si>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</si>
  <si>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</si>
  <si>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</si>
  <si>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</si>
  <si>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</si>
  <si>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</si>
  <si>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</si>
  <si>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</si>
  <si>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</si>
  <si>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</si>
  <si>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</si>
  <si>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</si>
  <si>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</si>
  <si>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</si>
  <si>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</si>
  <si>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</si>
  <si>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</si>
  <si>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</si>
  <si>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</si>
  <si>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</si>
  <si>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</si>
  <si>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</si>
  <si>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</si>
  <si>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</si>
  <si>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</si>
  <si>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</si>
  <si>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</si>
  <si>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</si>
  <si>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</si>
  <si>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</si>
  <si>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</si>
  <si>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</si>
  <si>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</si>
  <si>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</si>
  <si>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</si>
  <si>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</si>
  <si>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</si>
  <si>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</si>
  <si>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</si>
  <si>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</si>
  <si>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</si>
  <si>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</si>
  <si>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</si>
  <si>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</si>
  <si>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</si>
  <si>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</si>
  <si>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</si>
  <si>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</si>
  <si>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</si>
  <si>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</si>
  <si>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</si>
  <si>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</si>
  <si>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</si>
  <si>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</si>
  <si>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</si>
  <si>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</si>
  <si>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</si>
  <si>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</si>
  <si>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</si>
  <si>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</si>
  <si>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</si>
  <si>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</si>
  <si>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</si>
  <si>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</si>
  <si>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</si>
  <si>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</si>
  <si>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</si>
  <si>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</si>
  <si>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</si>
  <si>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</si>
  <si>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</si>
  <si>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</si>
  <si>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</si>
  <si>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</si>
  <si>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</si>
  <si>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</si>
  <si>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</si>
  <si>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</si>
  <si>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</si>
  <si>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</si>
  <si>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</si>
  <si>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</si>
  <si>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</si>
  <si>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</si>
  <si>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</si>
  <si>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</si>
  <si>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</si>
  <si>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</si>
  <si>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</si>
  <si>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</si>
  <si>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</si>
  <si>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</si>
  <si>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</si>
  <si>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</si>
  <si>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</si>
  <si>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</si>
  <si>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</si>
  <si>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</si>
  <si>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</si>
  <si>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</si>
  <si>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</si>
  <si>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</si>
  <si>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</si>
  <si>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</si>
  <si>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</si>
  <si>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</si>
  <si>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</si>
  <si>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</si>
  <si>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</si>
  <si>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</si>
  <si>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</si>
  <si>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</si>
  <si>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</si>
  <si>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</si>
  <si>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</si>
  <si>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</si>
  <si>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</si>
  <si>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</si>
  <si>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</si>
  <si>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</si>
  <si>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</si>
  <si>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</si>
  <si>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</si>
  <si>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</si>
  <si>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</si>
  <si>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</si>
  <si>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</si>
  <si>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</si>
  <si>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</si>
  <si>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</si>
  <si>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</si>
  <si>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</si>
  <si>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</si>
  <si>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</si>
  <si>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</si>
  <si>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</si>
  <si>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</si>
  <si>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</si>
  <si>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</si>
  <si>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</si>
  <si>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</si>
  <si>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</si>
  <si>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</si>
  <si>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</si>
  <si>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</si>
  <si>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</si>
  <si>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</si>
  <si>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</si>
  <si>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</si>
  <si>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</si>
  <si>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</si>
  <si>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</si>
  <si>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</si>
  <si>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</si>
  <si>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</si>
  <si>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</si>
  <si>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</si>
  <si>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</si>
  <si>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</si>
  <si>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</si>
  <si>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</si>
  <si>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</si>
  <si>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</si>
  <si>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</si>
  <si>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</si>
  <si>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</si>
  <si>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</si>
  <si>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</si>
  <si>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</si>
  <si>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</si>
  <si>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</si>
  <si>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</si>
  <si>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ŽAKANJE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</si>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</sst>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872708.33</v>
      </c>
      <c r="D2" s="7">
        <f>'PR-RAS'!E6</f>
        <v>959699.40999999992</v>
      </c>
      <c r="E2" s="7">
        <v>0</v>
      </c>
      <c r="F2" s="7">
        <v>0</v>
      </c>
      <c r="G2" s="8">
        <f t="shared" ref="G2:G274" si="0">(B2/1000)*(C2*1+D2*2)</f>
        <v>2792.1071499999998</v>
      </c>
      <c r="H2" s="8">
        <f t="shared" ref="H2:H274" si="1">ABS(C2-ROUND(C2,0))+ABS(D2-ROUND(D2,0))</f>
        <v>0.73999999987427145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690882.97</v>
      </c>
      <c r="D45" s="2">
        <f>'PR-RAS'!E49</f>
        <v>737756.92999999993</v>
      </c>
      <c r="E45" s="2">
        <v>0</v>
      </c>
      <c r="F45" s="2">
        <v>0</v>
      </c>
      <c r="G45" s="3">
        <f t="shared" si="0"/>
        <v>95321.460519999993</v>
      </c>
      <c r="H45" s="3">
        <f t="shared" si="1"/>
        <v>0.10000000009313226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7100</v>
      </c>
      <c r="D49" s="2">
        <f>'PR-RAS'!E53</f>
        <v>7970</v>
      </c>
      <c r="E49" s="2">
        <v>0</v>
      </c>
      <c r="F49" s="2">
        <v>0</v>
      </c>
      <c r="G49" s="3">
        <f t="shared" si="0"/>
        <v>1105.92</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7100</v>
      </c>
      <c r="D52" s="2">
        <f>'PR-RAS'!E56</f>
        <v>7970</v>
      </c>
      <c r="E52" s="2">
        <v>0</v>
      </c>
      <c r="F52" s="2">
        <v>0</v>
      </c>
      <c r="G52" s="3">
        <f t="shared" si="0"/>
        <v>1175.04</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683782.97</v>
      </c>
      <c r="D64" s="2">
        <f>'PR-RAS'!E68</f>
        <v>729786.92999999993</v>
      </c>
      <c r="E64" s="2">
        <v>0</v>
      </c>
      <c r="F64" s="2">
        <v>0</v>
      </c>
      <c r="G64" s="3">
        <f t="shared" si="0"/>
        <v>135031.48029000001</v>
      </c>
      <c r="H64" s="3">
        <f t="shared" si="1"/>
        <v>0.10000000009313226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683782.97</v>
      </c>
      <c r="D65" s="2">
        <f>'PR-RAS'!E69</f>
        <v>729680.19</v>
      </c>
      <c r="E65" s="2">
        <v>0</v>
      </c>
      <c r="F65" s="2">
        <v>0</v>
      </c>
      <c r="G65" s="3">
        <f t="shared" si="0"/>
        <v>137161.17439999999</v>
      </c>
      <c r="H65" s="3">
        <f t="shared" si="1"/>
        <v>0.21999999997206032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106.74</v>
      </c>
      <c r="E66" s="2">
        <v>0</v>
      </c>
      <c r="F66" s="2">
        <v>0</v>
      </c>
      <c r="G66" s="3">
        <f t="shared" si="0"/>
        <v>13.876199999999999</v>
      </c>
      <c r="H66" s="3">
        <f t="shared" si="1"/>
        <v>0.26000000000000512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14643.33</v>
      </c>
      <c r="D102" s="2">
        <f>'PR-RAS'!E106</f>
        <v>21621.81</v>
      </c>
      <c r="E102" s="2">
        <v>0</v>
      </c>
      <c r="F102" s="2">
        <v>0</v>
      </c>
      <c r="G102" s="3">
        <f t="shared" si="0"/>
        <v>5846.5819500000007</v>
      </c>
      <c r="H102" s="3">
        <f t="shared" si="1"/>
        <v>0.51999999999861757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14643.33</v>
      </c>
      <c r="D108" s="2">
        <f>'PR-RAS'!E112</f>
        <v>21621.81</v>
      </c>
      <c r="E108" s="2">
        <v>0</v>
      </c>
      <c r="F108" s="2">
        <v>0</v>
      </c>
      <c r="G108" s="3">
        <f t="shared" si="0"/>
        <v>6193.9036500000002</v>
      </c>
      <c r="H108" s="3">
        <f t="shared" si="1"/>
        <v>0.51999999999861757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14643.33</v>
      </c>
      <c r="D113" s="2">
        <f>'PR-RAS'!E117</f>
        <v>21621.81</v>
      </c>
      <c r="E113" s="2">
        <v>0</v>
      </c>
      <c r="F113" s="2">
        <v>0</v>
      </c>
      <c r="G113" s="3">
        <f t="shared" si="0"/>
        <v>6483.3384000000005</v>
      </c>
      <c r="H113" s="3">
        <f t="shared" si="1"/>
        <v>0.51999999999861757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7632.81</v>
      </c>
      <c r="D121" s="2">
        <f>'PR-RAS'!E125</f>
        <v>7916.71</v>
      </c>
      <c r="E121" s="2">
        <v>0</v>
      </c>
      <c r="F121" s="2">
        <v>0</v>
      </c>
      <c r="G121" s="3">
        <f t="shared" si="0"/>
        <v>2815.9476</v>
      </c>
      <c r="H121" s="3">
        <f t="shared" si="1"/>
        <v>0.47999999999956344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7362.81</v>
      </c>
      <c r="D122" s="2">
        <f>'PR-RAS'!E126</f>
        <v>7356.71</v>
      </c>
      <c r="E122" s="2">
        <v>0</v>
      </c>
      <c r="F122" s="2">
        <v>0</v>
      </c>
      <c r="G122" s="3">
        <f t="shared" si="0"/>
        <v>2671.2238299999999</v>
      </c>
      <c r="H122" s="3">
        <f t="shared" si="1"/>
        <v>0.47999999999956344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7362.81</v>
      </c>
      <c r="D124" s="2">
        <f>'PR-RAS'!E128</f>
        <v>7356.71</v>
      </c>
      <c r="E124" s="2">
        <v>0</v>
      </c>
      <c r="F124" s="2">
        <v>0</v>
      </c>
      <c r="G124" s="3">
        <f t="shared" si="0"/>
        <v>2715.3762899999997</v>
      </c>
      <c r="H124" s="3">
        <f t="shared" si="1"/>
        <v>0.47999999999956344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270</v>
      </c>
      <c r="D125" s="2">
        <f>'PR-RAS'!E129</f>
        <v>560</v>
      </c>
      <c r="E125" s="2">
        <v>0</v>
      </c>
      <c r="F125" s="2">
        <v>0</v>
      </c>
      <c r="G125" s="3">
        <f t="shared" si="0"/>
        <v>172.35999999999999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270</v>
      </c>
      <c r="D126" s="2">
        <f>'PR-RAS'!E130</f>
        <v>360</v>
      </c>
      <c r="E126" s="2">
        <v>0</v>
      </c>
      <c r="F126" s="2">
        <v>0</v>
      </c>
      <c r="G126" s="3">
        <f t="shared" si="0"/>
        <v>123.75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200</v>
      </c>
      <c r="E127" s="2">
        <v>0</v>
      </c>
      <c r="F127" s="2">
        <v>0</v>
      </c>
      <c r="G127" s="3">
        <f t="shared" si="0"/>
        <v>50.4</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159549.22</v>
      </c>
      <c r="D130" s="2">
        <f>'PR-RAS'!E134</f>
        <v>192403.96</v>
      </c>
      <c r="E130" s="2">
        <v>0</v>
      </c>
      <c r="F130" s="2">
        <v>0</v>
      </c>
      <c r="G130" s="3">
        <f t="shared" si="0"/>
        <v>70222.071060000002</v>
      </c>
      <c r="H130" s="3">
        <f t="shared" si="1"/>
        <v>0.26000000000931323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159549.22</v>
      </c>
      <c r="D131" s="2">
        <f>'PR-RAS'!E135</f>
        <v>192403.96</v>
      </c>
      <c r="E131" s="2">
        <v>0</v>
      </c>
      <c r="F131" s="2">
        <v>0</v>
      </c>
      <c r="G131" s="3">
        <f t="shared" si="0"/>
        <v>70766.428200000009</v>
      </c>
      <c r="H131" s="3">
        <f t="shared" si="1"/>
        <v>0.26000000000931323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159549.22</v>
      </c>
      <c r="D132" s="2">
        <f>'PR-RAS'!E136</f>
        <v>178966.96</v>
      </c>
      <c r="E132" s="2">
        <v>0</v>
      </c>
      <c r="F132" s="2">
        <v>0</v>
      </c>
      <c r="G132" s="3">
        <f t="shared" si="0"/>
        <v>67790.291340000011</v>
      </c>
      <c r="H132" s="3">
        <f t="shared" si="1"/>
        <v>0.26000000000931323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13437</v>
      </c>
      <c r="E133" s="2">
        <v>0</v>
      </c>
      <c r="F133" s="2">
        <v>0</v>
      </c>
      <c r="G133" s="3">
        <f t="shared" si="0"/>
        <v>3547.3680000000004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986156.44000000006</v>
      </c>
      <c r="D148" s="2">
        <f>'PR-RAS'!E152</f>
        <v>949327.7100000002</v>
      </c>
      <c r="E148" s="2">
        <v>0</v>
      </c>
      <c r="F148" s="2">
        <v>0</v>
      </c>
      <c r="G148" s="3">
        <f t="shared" si="0"/>
        <v>424067.34342000005</v>
      </c>
      <c r="H148" s="3">
        <f t="shared" si="1"/>
        <v>0.72999999986495823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752545.49</v>
      </c>
      <c r="D149" s="2">
        <f>'PR-RAS'!E153</f>
        <v>697366.14000000013</v>
      </c>
      <c r="E149" s="2">
        <v>0</v>
      </c>
      <c r="F149" s="2">
        <v>0</v>
      </c>
      <c r="G149" s="3">
        <f t="shared" si="0"/>
        <v>317797.10996000003</v>
      </c>
      <c r="H149" s="3">
        <f t="shared" si="1"/>
        <v>0.63000000012107193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625834.76</v>
      </c>
      <c r="D150" s="2">
        <f>'PR-RAS'!E154</f>
        <v>579758.93000000005</v>
      </c>
      <c r="E150" s="2">
        <v>0</v>
      </c>
      <c r="F150" s="2">
        <v>0</v>
      </c>
      <c r="G150" s="3">
        <f t="shared" si="0"/>
        <v>266017.54038000002</v>
      </c>
      <c r="H150" s="3">
        <f t="shared" si="1"/>
        <v>0.30999999993946403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625834.76</v>
      </c>
      <c r="D151" s="2">
        <f>'PR-RAS'!E155</f>
        <v>579758.93000000005</v>
      </c>
      <c r="E151" s="2">
        <v>0</v>
      </c>
      <c r="F151" s="2">
        <v>0</v>
      </c>
      <c r="G151" s="3">
        <f t="shared" si="0"/>
        <v>267802.89299999998</v>
      </c>
      <c r="H151" s="3">
        <f t="shared" si="1"/>
        <v>0.30999999993946403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23800.44</v>
      </c>
      <c r="D155" s="2">
        <f>'PR-RAS'!E159</f>
        <v>24045.8</v>
      </c>
      <c r="E155" s="2">
        <v>0</v>
      </c>
      <c r="F155" s="2">
        <v>0</v>
      </c>
      <c r="G155" s="3">
        <f t="shared" si="0"/>
        <v>11071.374159999999</v>
      </c>
      <c r="H155" s="3">
        <f t="shared" si="1"/>
        <v>0.63999999999941792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102910.29</v>
      </c>
      <c r="D156" s="2">
        <f>'PR-RAS'!E160</f>
        <v>93561.41</v>
      </c>
      <c r="E156" s="2">
        <v>0</v>
      </c>
      <c r="F156" s="2">
        <v>0</v>
      </c>
      <c r="G156" s="3">
        <f t="shared" si="0"/>
        <v>44955.13205</v>
      </c>
      <c r="H156" s="3">
        <f t="shared" si="1"/>
        <v>0.69999999999708962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102910.29</v>
      </c>
      <c r="D158" s="2">
        <f>'PR-RAS'!E162</f>
        <v>93561.41</v>
      </c>
      <c r="E158" s="2">
        <v>0</v>
      </c>
      <c r="F158" s="2">
        <v>0</v>
      </c>
      <c r="G158" s="3">
        <f t="shared" si="0"/>
        <v>45535.198270000001</v>
      </c>
      <c r="H158" s="3">
        <f t="shared" si="1"/>
        <v>0.69999999999708962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232665.66999999998</v>
      </c>
      <c r="D160" s="2">
        <f>'PR-RAS'!E164</f>
        <v>251414.59999999998</v>
      </c>
      <c r="E160" s="2">
        <v>0</v>
      </c>
      <c r="F160" s="2">
        <v>0</v>
      </c>
      <c r="G160" s="3">
        <f t="shared" si="0"/>
        <v>116943.68432999999</v>
      </c>
      <c r="H160" s="3">
        <f t="shared" si="1"/>
        <v>0.73000000003958121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36056.959999999999</v>
      </c>
      <c r="D161" s="2">
        <f>'PR-RAS'!E165</f>
        <v>34988.200000000004</v>
      </c>
      <c r="E161" s="2">
        <v>0</v>
      </c>
      <c r="F161" s="2">
        <v>0</v>
      </c>
      <c r="G161" s="3">
        <f t="shared" si="0"/>
        <v>16965.337600000003</v>
      </c>
      <c r="H161" s="3">
        <f t="shared" si="1"/>
        <v>0.24000000000523869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1529.19</v>
      </c>
      <c r="D162" s="2">
        <f>'PR-RAS'!E166</f>
        <v>2057.52</v>
      </c>
      <c r="E162" s="2">
        <v>0</v>
      </c>
      <c r="F162" s="2">
        <v>0</v>
      </c>
      <c r="G162" s="3">
        <f t="shared" si="0"/>
        <v>908.72102999999993</v>
      </c>
      <c r="H162" s="3">
        <f t="shared" si="1"/>
        <v>0.67000000000007276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32571.7</v>
      </c>
      <c r="D163" s="2">
        <f>'PR-RAS'!E167</f>
        <v>26129.72</v>
      </c>
      <c r="E163" s="2">
        <v>0</v>
      </c>
      <c r="F163" s="2">
        <v>0</v>
      </c>
      <c r="G163" s="3">
        <f t="shared" si="0"/>
        <v>13742.644680000001</v>
      </c>
      <c r="H163" s="3">
        <f t="shared" si="1"/>
        <v>0.57999999999810825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1201.1099999999999</v>
      </c>
      <c r="D164" s="2">
        <f>'PR-RAS'!E168</f>
        <v>6245.46</v>
      </c>
      <c r="E164" s="2">
        <v>0</v>
      </c>
      <c r="F164" s="2">
        <v>0</v>
      </c>
      <c r="G164" s="3">
        <f t="shared" si="0"/>
        <v>2231.80089</v>
      </c>
      <c r="H164" s="3">
        <f t="shared" si="1"/>
        <v>0.56999999999993634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754.96</v>
      </c>
      <c r="D165" s="2">
        <f>'PR-RAS'!E169</f>
        <v>555.5</v>
      </c>
      <c r="E165" s="2">
        <v>0</v>
      </c>
      <c r="F165" s="2">
        <v>0</v>
      </c>
      <c r="G165" s="3">
        <f t="shared" si="0"/>
        <v>306.01744000000002</v>
      </c>
      <c r="H165" s="3">
        <f t="shared" si="1"/>
        <v>0.53999999999996362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70703.539999999979</v>
      </c>
      <c r="D166" s="2">
        <f>'PR-RAS'!E170</f>
        <v>78633.310000000012</v>
      </c>
      <c r="E166" s="2">
        <v>0</v>
      </c>
      <c r="F166" s="2">
        <v>0</v>
      </c>
      <c r="G166" s="3">
        <f t="shared" si="0"/>
        <v>37615.076400000005</v>
      </c>
      <c r="H166" s="3">
        <f t="shared" si="1"/>
        <v>0.77000000003317837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3973.38</v>
      </c>
      <c r="D167" s="2">
        <f>'PR-RAS'!E171</f>
        <v>5135.43</v>
      </c>
      <c r="E167" s="2">
        <v>0</v>
      </c>
      <c r="F167" s="2">
        <v>0</v>
      </c>
      <c r="G167" s="3">
        <f t="shared" si="0"/>
        <v>2364.5438400000003</v>
      </c>
      <c r="H167" s="3">
        <f t="shared" si="1"/>
        <v>0.81000000000040018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33391.53</v>
      </c>
      <c r="D168" s="2">
        <f>'PR-RAS'!E172</f>
        <v>33601.160000000003</v>
      </c>
      <c r="E168" s="2">
        <v>0</v>
      </c>
      <c r="F168" s="2">
        <v>0</v>
      </c>
      <c r="G168" s="3">
        <f t="shared" si="0"/>
        <v>16799.17295</v>
      </c>
      <c r="H168" s="3">
        <f t="shared" si="1"/>
        <v>0.63000000000465661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31064.05</v>
      </c>
      <c r="D169" s="2">
        <f>'PR-RAS'!E173</f>
        <v>36939.01</v>
      </c>
      <c r="E169" s="2">
        <v>0</v>
      </c>
      <c r="F169" s="2">
        <v>0</v>
      </c>
      <c r="G169" s="3">
        <f t="shared" si="0"/>
        <v>17630.267760000002</v>
      </c>
      <c r="H169" s="3">
        <f t="shared" si="1"/>
        <v>6.0000000001309672E-2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1796.62</v>
      </c>
      <c r="D170" s="2">
        <f>'PR-RAS'!E174</f>
        <v>1686.55</v>
      </c>
      <c r="E170" s="2">
        <v>0</v>
      </c>
      <c r="F170" s="2">
        <v>0</v>
      </c>
      <c r="G170" s="3">
        <f t="shared" si="0"/>
        <v>873.68267999999989</v>
      </c>
      <c r="H170" s="3">
        <f t="shared" si="1"/>
        <v>0.83000000000015461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193.65</v>
      </c>
      <c r="D171" s="2">
        <f>'PR-RAS'!E175</f>
        <v>18.3</v>
      </c>
      <c r="E171" s="2">
        <v>0</v>
      </c>
      <c r="F171" s="2">
        <v>0</v>
      </c>
      <c r="G171" s="3">
        <f t="shared" si="0"/>
        <v>39.142500000000005</v>
      </c>
      <c r="H171" s="3">
        <f t="shared" si="1"/>
        <v>0.64999999999999503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284.31</v>
      </c>
      <c r="D173" s="2">
        <f>'PR-RAS'!E177</f>
        <v>1252.8599999999999</v>
      </c>
      <c r="E173" s="2">
        <v>0</v>
      </c>
      <c r="F173" s="2">
        <v>0</v>
      </c>
      <c r="G173" s="3">
        <f t="shared" si="0"/>
        <v>479.88515999999993</v>
      </c>
      <c r="H173" s="3">
        <f t="shared" si="1"/>
        <v>0.45000000000010232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121228.77000000002</v>
      </c>
      <c r="D174" s="2">
        <f>'PR-RAS'!E178</f>
        <v>129983.29</v>
      </c>
      <c r="E174" s="2">
        <v>0</v>
      </c>
      <c r="F174" s="2">
        <v>0</v>
      </c>
      <c r="G174" s="3">
        <f t="shared" si="0"/>
        <v>65946.795549999995</v>
      </c>
      <c r="H174" s="3">
        <f t="shared" si="1"/>
        <v>0.51999999997497071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99648.77</v>
      </c>
      <c r="D175" s="2">
        <f>'PR-RAS'!E179</f>
        <v>99477.61</v>
      </c>
      <c r="E175" s="2">
        <v>0</v>
      </c>
      <c r="F175" s="2">
        <v>0</v>
      </c>
      <c r="G175" s="3">
        <f t="shared" si="0"/>
        <v>51957.094259999998</v>
      </c>
      <c r="H175" s="3">
        <f t="shared" si="1"/>
        <v>0.61999999999534339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9243.1</v>
      </c>
      <c r="D176" s="2">
        <f>'PR-RAS'!E180</f>
        <v>14238.14</v>
      </c>
      <c r="E176" s="2">
        <v>0</v>
      </c>
      <c r="F176" s="2">
        <v>0</v>
      </c>
      <c r="G176" s="3">
        <f t="shared" si="0"/>
        <v>6600.8914999999988</v>
      </c>
      <c r="H176" s="3">
        <f t="shared" si="1"/>
        <v>0.23999999999978172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43.99</v>
      </c>
      <c r="D177" s="2">
        <f>'PR-RAS'!E181</f>
        <v>0</v>
      </c>
      <c r="E177" s="2">
        <v>0</v>
      </c>
      <c r="F177" s="2">
        <v>0</v>
      </c>
      <c r="G177" s="3">
        <f t="shared" si="0"/>
        <v>7.7422399999999998</v>
      </c>
      <c r="H177" s="3">
        <f t="shared" si="1"/>
        <v>9.9999999999980105E-3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7029.7</v>
      </c>
      <c r="D178" s="2">
        <f>'PR-RAS'!E182</f>
        <v>7132.47</v>
      </c>
      <c r="E178" s="2">
        <v>0</v>
      </c>
      <c r="F178" s="2">
        <v>0</v>
      </c>
      <c r="G178" s="3">
        <f t="shared" si="0"/>
        <v>3769.1512799999996</v>
      </c>
      <c r="H178" s="3">
        <f t="shared" si="1"/>
        <v>0.77000000000043656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776.36</v>
      </c>
      <c r="D179" s="2">
        <f>'PR-RAS'!E183</f>
        <v>0</v>
      </c>
      <c r="E179" s="2">
        <v>0</v>
      </c>
      <c r="F179" s="2">
        <v>0</v>
      </c>
      <c r="G179" s="3">
        <f t="shared" si="0"/>
        <v>138.19208</v>
      </c>
      <c r="H179" s="3">
        <f t="shared" si="1"/>
        <v>0.36000000000001364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447.05</v>
      </c>
      <c r="D180" s="2">
        <f>'PR-RAS'!E184</f>
        <v>2832.79</v>
      </c>
      <c r="E180" s="2">
        <v>0</v>
      </c>
      <c r="F180" s="2">
        <v>0</v>
      </c>
      <c r="G180" s="3">
        <f t="shared" si="0"/>
        <v>1094.16077</v>
      </c>
      <c r="H180" s="3">
        <f t="shared" si="1"/>
        <v>0.26000000000004775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2008.8</v>
      </c>
      <c r="D181" s="2">
        <f>'PR-RAS'!E185</f>
        <v>1907.28</v>
      </c>
      <c r="E181" s="2">
        <v>0</v>
      </c>
      <c r="F181" s="2">
        <v>0</v>
      </c>
      <c r="G181" s="3">
        <f t="shared" si="0"/>
        <v>1048.2048</v>
      </c>
      <c r="H181" s="3">
        <f t="shared" si="1"/>
        <v>0.48000000000001819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1152.5</v>
      </c>
      <c r="D182" s="2">
        <f>'PR-RAS'!E186</f>
        <v>950</v>
      </c>
      <c r="E182" s="2">
        <v>0</v>
      </c>
      <c r="F182" s="2">
        <v>0</v>
      </c>
      <c r="G182" s="3">
        <f t="shared" si="0"/>
        <v>552.50249999999994</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878.5</v>
      </c>
      <c r="D183" s="2">
        <f>'PR-RAS'!E187</f>
        <v>3445</v>
      </c>
      <c r="E183" s="2">
        <v>0</v>
      </c>
      <c r="F183" s="2">
        <v>0</v>
      </c>
      <c r="G183" s="3">
        <f t="shared" si="0"/>
        <v>1413.867</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36.4</v>
      </c>
      <c r="D184" s="2">
        <f>'PR-RAS'!E188</f>
        <v>5000</v>
      </c>
      <c r="E184" s="2">
        <v>0</v>
      </c>
      <c r="F184" s="2">
        <v>0</v>
      </c>
      <c r="G184" s="3">
        <f t="shared" si="0"/>
        <v>1836.6611999999998</v>
      </c>
      <c r="H184" s="3">
        <f t="shared" si="1"/>
        <v>0.39999999999999858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4640</v>
      </c>
      <c r="D190" s="2">
        <f>'PR-RAS'!E194</f>
        <v>2809.8</v>
      </c>
      <c r="E190" s="2">
        <v>0</v>
      </c>
      <c r="F190" s="2">
        <v>0</v>
      </c>
      <c r="G190" s="3">
        <f t="shared" si="0"/>
        <v>1939.0644</v>
      </c>
      <c r="H190" s="3">
        <f t="shared" si="1"/>
        <v>0.1999999999998181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1378.37</v>
      </c>
      <c r="D193" s="2">
        <f>'PR-RAS'!E197</f>
        <v>0</v>
      </c>
      <c r="E193" s="2">
        <v>0</v>
      </c>
      <c r="F193" s="2">
        <v>0</v>
      </c>
      <c r="G193" s="3">
        <f t="shared" si="0"/>
        <v>264.64704</v>
      </c>
      <c r="H193" s="3">
        <f t="shared" si="1"/>
        <v>0.36999999999989086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1991.74</v>
      </c>
      <c r="D195" s="2">
        <f>'PR-RAS'!E199</f>
        <v>2206.3200000000002</v>
      </c>
      <c r="E195" s="2">
        <v>0</v>
      </c>
      <c r="F195" s="2">
        <v>0</v>
      </c>
      <c r="G195" s="3">
        <f t="shared" si="0"/>
        <v>1242.4497200000001</v>
      </c>
      <c r="H195" s="3">
        <f t="shared" si="1"/>
        <v>0.58000000000015461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1119.8900000000001</v>
      </c>
      <c r="D197" s="2">
        <f>'PR-RAS'!E201</f>
        <v>438.48</v>
      </c>
      <c r="E197" s="2">
        <v>0</v>
      </c>
      <c r="F197" s="2">
        <v>0</v>
      </c>
      <c r="G197" s="3">
        <f t="shared" si="0"/>
        <v>391.38260000000002</v>
      </c>
      <c r="H197" s="3">
        <f t="shared" si="1"/>
        <v>0.58999999999991815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429.43</v>
      </c>
      <c r="D198" s="2">
        <f>'PR-RAS'!E202</f>
        <v>0</v>
      </c>
      <c r="E198" s="2">
        <v>0</v>
      </c>
      <c r="F198" s="2">
        <v>0</v>
      </c>
      <c r="G198" s="3">
        <f t="shared" si="0"/>
        <v>84.597710000000006</v>
      </c>
      <c r="H198" s="3">
        <f t="shared" si="1"/>
        <v>0.43000000000000682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429.43</v>
      </c>
      <c r="D212" s="2">
        <f>'PR-RAS'!E216</f>
        <v>0</v>
      </c>
      <c r="E212" s="2">
        <v>0</v>
      </c>
      <c r="F212" s="2">
        <v>0</v>
      </c>
      <c r="G212" s="3">
        <f t="shared" si="0"/>
        <v>90.609729999999999</v>
      </c>
      <c r="H212" s="3">
        <f t="shared" si="1"/>
        <v>0.43000000000000682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429.43</v>
      </c>
      <c r="D213" s="2">
        <f>'PR-RAS'!E217</f>
        <v>0</v>
      </c>
      <c r="E213" s="2">
        <v>0</v>
      </c>
      <c r="F213" s="2">
        <v>0</v>
      </c>
      <c r="G213" s="3">
        <f t="shared" si="0"/>
        <v>91.039159999999995</v>
      </c>
      <c r="H213" s="3">
        <f t="shared" si="1"/>
        <v>0.43000000000000682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151.79</v>
      </c>
      <c r="D258" s="2">
        <f>'PR-RAS'!E262</f>
        <v>67.680000000000007</v>
      </c>
      <c r="E258" s="2">
        <v>0</v>
      </c>
      <c r="F258" s="2">
        <v>0</v>
      </c>
      <c r="G258" s="3">
        <f t="shared" si="0"/>
        <v>73.797550000000001</v>
      </c>
      <c r="H258" s="3">
        <f t="shared" si="1"/>
        <v>0.53000000000000114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151.79</v>
      </c>
      <c r="D265" s="2">
        <f>'PR-RAS'!E269</f>
        <v>67.680000000000007</v>
      </c>
      <c r="E265" s="2">
        <v>0</v>
      </c>
      <c r="F265" s="2">
        <v>0</v>
      </c>
      <c r="G265" s="3">
        <f t="shared" si="0"/>
        <v>75.807599999999994</v>
      </c>
      <c r="H265" s="3">
        <f t="shared" si="1"/>
        <v>0.53000000000000114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151.79</v>
      </c>
      <c r="D266" s="2">
        <f>'PR-RAS'!E270</f>
        <v>67.680000000000007</v>
      </c>
      <c r="E266" s="2">
        <v>0</v>
      </c>
      <c r="F266" s="2">
        <v>0</v>
      </c>
      <c r="G266" s="3">
        <f t="shared" si="0"/>
        <v>76.094750000000005</v>
      </c>
      <c r="H266" s="3">
        <f t="shared" si="1"/>
        <v>0.53000000000000114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364.06</v>
      </c>
      <c r="D269" s="2">
        <f>'PR-RAS'!E273</f>
        <v>479.29</v>
      </c>
      <c r="E269" s="2">
        <v>0</v>
      </c>
      <c r="F269" s="2">
        <v>0</v>
      </c>
      <c r="G269" s="3">
        <f t="shared" si="0"/>
        <v>354.46752000000004</v>
      </c>
      <c r="H269" s="3">
        <f t="shared" si="1"/>
        <v>0.35000000000002274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364.06</v>
      </c>
      <c r="D270" s="2">
        <f>'PR-RAS'!E274</f>
        <v>479.29</v>
      </c>
      <c r="E270" s="2">
        <v>0</v>
      </c>
      <c r="F270" s="2">
        <v>0</v>
      </c>
      <c r="G270" s="3">
        <f t="shared" si="0"/>
        <v>355.79016000000007</v>
      </c>
      <c r="H270" s="3">
        <f t="shared" si="1"/>
        <v>0.35000000000002274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364.06</v>
      </c>
      <c r="D272" s="2">
        <f>'PR-RAS'!E276</f>
        <v>479.29</v>
      </c>
      <c r="E272" s="2">
        <v>0</v>
      </c>
      <c r="F272" s="2">
        <v>0</v>
      </c>
      <c r="G272" s="3">
        <f t="shared" si="0"/>
        <v>358.43544000000003</v>
      </c>
      <c r="H272" s="3">
        <f t="shared" si="1"/>
        <v>0.35000000000002274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986156.44000000006</v>
      </c>
      <c r="D295" s="2">
        <f>'PR-RAS'!E299</f>
        <v>949327.7100000002</v>
      </c>
      <c r="E295" s="2">
        <v>0</v>
      </c>
      <c r="F295" s="2">
        <v>0</v>
      </c>
      <c r="G295" s="3">
        <f t="shared" si="12"/>
        <v>848134.6868400001</v>
      </c>
      <c r="H295" s="3">
        <f t="shared" si="13"/>
        <v>0.72999999986495823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10371.699999999721</v>
      </c>
      <c r="E296" s="2">
        <v>0</v>
      </c>
      <c r="F296" s="2">
        <v>0</v>
      </c>
      <c r="G296" s="3">
        <f t="shared" si="12"/>
        <v>6119.3029999998353</v>
      </c>
      <c r="H296" s="3">
        <f t="shared" si="13"/>
        <v>0.30000000027939677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113448.1100000001</v>
      </c>
      <c r="D297" s="2">
        <f>'PR-RAS'!E301</f>
        <v>0</v>
      </c>
      <c r="E297" s="2">
        <v>0</v>
      </c>
      <c r="F297" s="2">
        <v>0</v>
      </c>
      <c r="G297" s="3">
        <f t="shared" si="12"/>
        <v>33580.640560000029</v>
      </c>
      <c r="H297" s="3">
        <f t="shared" si="13"/>
        <v>0.11000000010244548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15114.96</v>
      </c>
      <c r="D298" s="2">
        <f>'PR-RAS'!E302</f>
        <v>0</v>
      </c>
      <c r="E298" s="2">
        <v>0</v>
      </c>
      <c r="F298" s="2">
        <v>0</v>
      </c>
      <c r="G298" s="3">
        <f t="shared" si="12"/>
        <v>4489.1431199999997</v>
      </c>
      <c r="H298" s="3">
        <f t="shared" si="13"/>
        <v>4.0000000000873115E-2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101324.21</v>
      </c>
      <c r="E299" s="2">
        <v>0</v>
      </c>
      <c r="F299" s="2">
        <v>0</v>
      </c>
      <c r="G299" s="3">
        <f t="shared" si="12"/>
        <v>60389.229160000003</v>
      </c>
      <c r="H299" s="3">
        <f t="shared" si="13"/>
        <v>0.21000000000640284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104739.42</v>
      </c>
      <c r="D300" s="2">
        <f>'PR-RAS'!E304</f>
        <v>118185.97</v>
      </c>
      <c r="E300" s="2">
        <v>0</v>
      </c>
      <c r="F300" s="2">
        <v>0</v>
      </c>
      <c r="G300" s="3">
        <f t="shared" si="12"/>
        <v>101992.29663999999</v>
      </c>
      <c r="H300" s="3">
        <f t="shared" si="13"/>
        <v>0.44999999999708962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681.31</v>
      </c>
      <c r="D301" s="2">
        <f>'PR-RAS'!E305</f>
        <v>409.89</v>
      </c>
      <c r="E301" s="2">
        <v>0</v>
      </c>
      <c r="F301" s="2">
        <v>0</v>
      </c>
      <c r="G301" s="3">
        <f t="shared" si="12"/>
        <v>450.32699999999994</v>
      </c>
      <c r="H301" s="3">
        <f t="shared" si="13"/>
        <v>0.41999999999995907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4016.02</v>
      </c>
      <c r="D355" s="2">
        <f>'PR-RAS'!E360</f>
        <v>1181.1599999999999</v>
      </c>
      <c r="E355" s="2">
        <v>0</v>
      </c>
      <c r="F355" s="2">
        <v>0</v>
      </c>
      <c r="G355" s="3">
        <f t="shared" si="12"/>
        <v>2257.9323599999998</v>
      </c>
      <c r="H355" s="3">
        <f t="shared" si="13"/>
        <v>0.17999999999983629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4016.02</v>
      </c>
      <c r="D368" s="2">
        <f>'PR-RAS'!E373</f>
        <v>1181.1599999999999</v>
      </c>
      <c r="E368" s="2">
        <v>0</v>
      </c>
      <c r="F368" s="2">
        <v>0</v>
      </c>
      <c r="G368" s="3">
        <f t="shared" si="12"/>
        <v>2340.8507800000002</v>
      </c>
      <c r="H368" s="3">
        <f t="shared" si="13"/>
        <v>0.17999999999983629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3366.5</v>
      </c>
      <c r="D374" s="2">
        <f>'PR-RAS'!E379</f>
        <v>628.34999999999991</v>
      </c>
      <c r="E374" s="2">
        <v>0</v>
      </c>
      <c r="F374" s="2">
        <v>0</v>
      </c>
      <c r="G374" s="3">
        <f t="shared" si="12"/>
        <v>1724.4535999999998</v>
      </c>
      <c r="H374" s="3">
        <f t="shared" si="13"/>
        <v>0.84999999999990905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3057.75</v>
      </c>
      <c r="D375" s="2">
        <f>'PR-RAS'!E380</f>
        <v>309.95</v>
      </c>
      <c r="E375" s="2">
        <v>0</v>
      </c>
      <c r="F375" s="2">
        <v>0</v>
      </c>
      <c r="G375" s="3">
        <f t="shared" si="12"/>
        <v>1375.4411</v>
      </c>
      <c r="H375" s="3">
        <f t="shared" si="13"/>
        <v>0.30000000000001137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308.75</v>
      </c>
      <c r="D377" s="2">
        <f>'PR-RAS'!E382</f>
        <v>318.39999999999998</v>
      </c>
      <c r="E377" s="2">
        <v>0</v>
      </c>
      <c r="F377" s="2">
        <v>0</v>
      </c>
      <c r="G377" s="3">
        <f t="shared" si="12"/>
        <v>355.52679999999998</v>
      </c>
      <c r="H377" s="3">
        <f t="shared" si="13"/>
        <v>0.64999999999997726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649.52</v>
      </c>
      <c r="D388" s="2">
        <f>'PR-RAS'!E393</f>
        <v>552.80999999999995</v>
      </c>
      <c r="E388" s="2">
        <v>0</v>
      </c>
      <c r="F388" s="2">
        <v>0</v>
      </c>
      <c r="G388" s="3">
        <f t="shared" si="12"/>
        <v>679.23917999999992</v>
      </c>
      <c r="H388" s="3">
        <f t="shared" si="13"/>
        <v>0.67000000000007276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649.52</v>
      </c>
      <c r="D389" s="2">
        <f>'PR-RAS'!E394</f>
        <v>552.80999999999995</v>
      </c>
      <c r="E389" s="2">
        <v>0</v>
      </c>
      <c r="F389" s="2">
        <v>0</v>
      </c>
      <c r="G389" s="3">
        <f t="shared" si="12"/>
        <v>680.99432000000002</v>
      </c>
      <c r="H389" s="3">
        <f t="shared" si="13"/>
        <v>0.67000000000007276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4016.02</v>
      </c>
      <c r="D413" s="2">
        <f>'PR-RAS'!E418</f>
        <v>1181.1599999999999</v>
      </c>
      <c r="E413" s="2">
        <v>0</v>
      </c>
      <c r="F413" s="2">
        <v>0</v>
      </c>
      <c r="G413" s="3">
        <f t="shared" si="12"/>
        <v>2627.87608</v>
      </c>
      <c r="H413" s="3">
        <f t="shared" si="13"/>
        <v>0.17999999999983629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12987.65</v>
      </c>
      <c r="D415" s="2">
        <f>'PR-RAS'!E420</f>
        <v>13548.71</v>
      </c>
      <c r="E415" s="2">
        <v>0</v>
      </c>
      <c r="F415" s="2">
        <v>0</v>
      </c>
      <c r="G415" s="3">
        <f t="shared" si="12"/>
        <v>16595.218979999998</v>
      </c>
      <c r="H415" s="3">
        <f t="shared" si="13"/>
        <v>0.64000000000123691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872708.33</v>
      </c>
      <c r="D417" s="2">
        <f>'PR-RAS'!E422</f>
        <v>959699.40999999992</v>
      </c>
      <c r="E417" s="2">
        <v>0</v>
      </c>
      <c r="F417" s="2">
        <v>0</v>
      </c>
      <c r="G417" s="3">
        <f t="shared" si="12"/>
        <v>1161516.5743999998</v>
      </c>
      <c r="H417" s="3">
        <f t="shared" si="13"/>
        <v>0.73999999987427145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990172.46000000008</v>
      </c>
      <c r="D418" s="2">
        <f>'PR-RAS'!E423</f>
        <v>950508.87000000023</v>
      </c>
      <c r="E418" s="2">
        <v>0</v>
      </c>
      <c r="F418" s="2">
        <v>0</v>
      </c>
      <c r="G418" s="3">
        <f t="shared" si="12"/>
        <v>1205626.3134000003</v>
      </c>
      <c r="H418" s="3">
        <f t="shared" si="13"/>
        <v>0.58999999985098839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9190.539999999688</v>
      </c>
      <c r="E419" s="2">
        <v>0</v>
      </c>
      <c r="F419" s="2">
        <v>0</v>
      </c>
      <c r="G419" s="3">
        <f t="shared" si="12"/>
        <v>7683.2914399997389</v>
      </c>
      <c r="H419" s="3">
        <f t="shared" si="13"/>
        <v>0.46000000031199306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117464.13000000012</v>
      </c>
      <c r="D420" s="2">
        <f>'PR-RAS'!E425</f>
        <v>0</v>
      </c>
      <c r="E420" s="2">
        <v>0</v>
      </c>
      <c r="F420" s="2">
        <v>0</v>
      </c>
      <c r="G420" s="3">
        <f t="shared" si="12"/>
        <v>49217.470470000051</v>
      </c>
      <c r="H420" s="3">
        <f t="shared" si="13"/>
        <v>0.13000000012107193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2127.3099999999995</v>
      </c>
      <c r="D421" s="2">
        <f>'PR-RAS'!E426</f>
        <v>0</v>
      </c>
      <c r="E421" s="2">
        <v>0</v>
      </c>
      <c r="F421" s="2">
        <v>0</v>
      </c>
      <c r="G421" s="3">
        <f t="shared" si="12"/>
        <v>893.47019999999975</v>
      </c>
      <c r="H421" s="3">
        <f t="shared" si="13"/>
        <v>0.30999999999949068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114872.92000000001</v>
      </c>
      <c r="E422" s="2">
        <v>0</v>
      </c>
      <c r="F422" s="2">
        <v>0</v>
      </c>
      <c r="G422" s="3">
        <f t="shared" si="12"/>
        <v>96722.998640000005</v>
      </c>
      <c r="H422" s="3">
        <f t="shared" si="13"/>
        <v>7.9999999987194315E-2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104739.42</v>
      </c>
      <c r="D423" s="2">
        <f>'PR-RAS'!E428</f>
        <v>118185.97</v>
      </c>
      <c r="E423" s="2">
        <v>0</v>
      </c>
      <c r="F423" s="2">
        <v>0</v>
      </c>
      <c r="G423" s="3">
        <f t="shared" si="12"/>
        <v>143948.99391999998</v>
      </c>
      <c r="H423" s="3">
        <f t="shared" si="13"/>
        <v>0.44999999999708962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872708.33</v>
      </c>
      <c r="D637" s="2">
        <f>'PR-RAS'!E643</f>
        <v>959699.40999999992</v>
      </c>
      <c r="E637" s="2">
        <v>0</v>
      </c>
      <c r="F637" s="2">
        <v>0</v>
      </c>
      <c r="G637" s="3">
        <f t="shared" si="14"/>
        <v>1775780.1473999999</v>
      </c>
      <c r="H637" s="3">
        <f t="shared" si="15"/>
        <v>0.73999999987427145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990172.46000000008</v>
      </c>
      <c r="D638" s="2">
        <f>'PR-RAS'!E644</f>
        <v>950508.87000000023</v>
      </c>
      <c r="E638" s="2">
        <v>0</v>
      </c>
      <c r="F638" s="2">
        <v>0</v>
      </c>
      <c r="G638" s="3">
        <f t="shared" si="14"/>
        <v>1841688.1574000004</v>
      </c>
      <c r="H638" s="3">
        <f t="shared" si="15"/>
        <v>0.58999999985098839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9190.539999999688</v>
      </c>
      <c r="E639" s="2">
        <v>0</v>
      </c>
      <c r="F639" s="2">
        <v>0</v>
      </c>
      <c r="G639" s="3">
        <f t="shared" si="14"/>
        <v>11727.129039999601</v>
      </c>
      <c r="H639" s="3">
        <f t="shared" si="15"/>
        <v>0.46000000031199306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117464.13000000012</v>
      </c>
      <c r="D640" s="2">
        <f>'PR-RAS'!E646</f>
        <v>0</v>
      </c>
      <c r="E640" s="2">
        <v>0</v>
      </c>
      <c r="F640" s="2">
        <v>0</v>
      </c>
      <c r="G640" s="3">
        <f t="shared" si="14"/>
        <v>75059.57907000008</v>
      </c>
      <c r="H640" s="3">
        <f t="shared" si="15"/>
        <v>0.13000000012107193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2127.3099999999995</v>
      </c>
      <c r="D641" s="2">
        <f>'PR-RAS'!E647</f>
        <v>0</v>
      </c>
      <c r="E641" s="2">
        <v>0</v>
      </c>
      <c r="F641" s="2">
        <v>0</v>
      </c>
      <c r="G641" s="3">
        <f t="shared" si="14"/>
        <v>1361.4783999999997</v>
      </c>
      <c r="H641" s="3">
        <f t="shared" si="15"/>
        <v>0.30999999999949068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114872.92000000001</v>
      </c>
      <c r="E642" s="2">
        <v>0</v>
      </c>
      <c r="F642" s="2">
        <v>0</v>
      </c>
      <c r="G642" s="3">
        <f t="shared" si="14"/>
        <v>147267.08344000002</v>
      </c>
      <c r="H642" s="3">
        <f t="shared" si="15"/>
        <v>7.9999999987194315E-2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115336.82000000012</v>
      </c>
      <c r="D644" s="2">
        <f>'PR-RAS'!E650</f>
        <v>105682.38000000032</v>
      </c>
      <c r="E644" s="2">
        <v>0</v>
      </c>
      <c r="F644" s="2">
        <v>0</v>
      </c>
      <c r="G644" s="3">
        <f t="shared" si="14"/>
        <v>210069.11594000051</v>
      </c>
      <c r="H644" s="3">
        <f t="shared" si="15"/>
        <v>0.56000000020139851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8851.7900000000009</v>
      </c>
      <c r="D646" s="2">
        <f>'PR-RAS'!E653</f>
        <v>0</v>
      </c>
      <c r="E646" s="2">
        <v>0</v>
      </c>
      <c r="F646" s="2">
        <v>0</v>
      </c>
      <c r="G646" s="3">
        <f t="shared" si="14"/>
        <v>5709.4045500000011</v>
      </c>
      <c r="H646" s="3">
        <f t="shared" si="15"/>
        <v>0.20999999999912689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93585.18</v>
      </c>
      <c r="D647" s="2">
        <f>'PR-RAS'!E654</f>
        <v>0</v>
      </c>
      <c r="E647" s="2">
        <v>0</v>
      </c>
      <c r="F647" s="2">
        <v>0</v>
      </c>
      <c r="G647" s="3">
        <f t="shared" si="14"/>
        <v>60456.026279999998</v>
      </c>
      <c r="H647" s="3">
        <f t="shared" si="15"/>
        <v>0.17999999999301508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97358.43</v>
      </c>
      <c r="D648" s="2">
        <f>'PR-RAS'!E655</f>
        <v>0</v>
      </c>
      <c r="E648" s="2">
        <v>0</v>
      </c>
      <c r="F648" s="2">
        <v>0</v>
      </c>
      <c r="G648" s="3">
        <f t="shared" si="14"/>
        <v>62990.904210000001</v>
      </c>
      <c r="H648" s="3">
        <f t="shared" si="15"/>
        <v>0.42999999999301508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5078.5400000000081</v>
      </c>
      <c r="D649" s="2">
        <f>'PR-RAS'!E656</f>
        <v>0</v>
      </c>
      <c r="E649" s="2">
        <v>0</v>
      </c>
      <c r="F649" s="2">
        <v>0</v>
      </c>
      <c r="G649" s="3">
        <f t="shared" si="14"/>
        <v>3290.8939200000054</v>
      </c>
      <c r="H649" s="3">
        <f t="shared" si="15"/>
        <v>0.45999999999185093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56</v>
      </c>
      <c r="D651" s="2">
        <f>'PR-RAS'!E658</f>
        <v>57</v>
      </c>
      <c r="E651" s="2">
        <v>0</v>
      </c>
      <c r="F651" s="2">
        <v>0</v>
      </c>
      <c r="G651" s="3">
        <f t="shared" si="14"/>
        <v>110.5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41</v>
      </c>
      <c r="D653" s="2">
        <f>'PR-RAS'!E660</f>
        <v>42</v>
      </c>
      <c r="E653" s="2">
        <v>0</v>
      </c>
      <c r="F653" s="2">
        <v>0</v>
      </c>
      <c r="G653" s="3">
        <f t="shared" si="14"/>
        <v>81.5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662817.54</v>
      </c>
      <c r="D676" s="2">
        <f>'PR-RAS'!E683</f>
        <v>711545.41</v>
      </c>
      <c r="E676" s="2">
        <v>0</v>
      </c>
      <c r="F676" s="2">
        <v>0</v>
      </c>
      <c r="G676" s="3">
        <f t="shared" si="14"/>
        <v>1407988.1430000002</v>
      </c>
      <c r="H676" s="3">
        <f t="shared" si="15"/>
        <v>0.86999999999534339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20965.43</v>
      </c>
      <c r="D677" s="2">
        <f>'PR-RAS'!E684</f>
        <v>18134.78</v>
      </c>
      <c r="E677" s="2">
        <v>0</v>
      </c>
      <c r="F677" s="2">
        <v>0</v>
      </c>
      <c r="G677" s="3">
        <f t="shared" si="14"/>
        <v>38690.853240000004</v>
      </c>
      <c r="H677" s="3">
        <f t="shared" si="15"/>
        <v>0.65000000000145519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106.74</v>
      </c>
      <c r="E678" s="2">
        <v>0</v>
      </c>
      <c r="F678" s="2">
        <v>0</v>
      </c>
      <c r="G678" s="3">
        <f t="shared" si="14"/>
        <v>144.52596</v>
      </c>
      <c r="H678" s="3">
        <f t="shared" si="15"/>
        <v>0.26000000000000512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8386</v>
      </c>
      <c r="D717" s="2">
        <f>'PR-RAS'!E724</f>
        <v>5540</v>
      </c>
      <c r="E717" s="2">
        <v>0</v>
      </c>
      <c r="F717" s="2">
        <v>0</v>
      </c>
      <c r="G717" s="3">
        <f t="shared" si="14"/>
        <v>13937.655999999999</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4599.7299999999996</v>
      </c>
      <c r="E719" s="2">
        <v>0</v>
      </c>
      <c r="F719" s="2">
        <v>0</v>
      </c>
      <c r="G719" s="3">
        <f t="shared" si="14"/>
        <v>6605.2122799999988</v>
      </c>
      <c r="H719" s="3">
        <f t="shared" si="15"/>
        <v>0.27000000000043656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1341.66</v>
      </c>
      <c r="D726" s="2">
        <f>'PR-RAS'!E733</f>
        <v>441.44</v>
      </c>
      <c r="E726" s="2">
        <v>0</v>
      </c>
      <c r="F726" s="2">
        <v>0</v>
      </c>
      <c r="G726" s="3">
        <f t="shared" si="14"/>
        <v>1612.7914999999998</v>
      </c>
      <c r="H726" s="3">
        <f t="shared" si="15"/>
        <v>0.77999999999991587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32571.7</v>
      </c>
      <c r="D727" s="2">
        <f>'PR-RAS'!E734</f>
        <v>26129.72</v>
      </c>
      <c r="E727" s="2">
        <v>0</v>
      </c>
      <c r="F727" s="2">
        <v>0</v>
      </c>
      <c r="G727" s="3">
        <f t="shared" si="14"/>
        <v>61587.407639999998</v>
      </c>
      <c r="H727" s="3">
        <f t="shared" si="15"/>
        <v>0.57999999999810825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447.05</v>
      </c>
      <c r="D729" s="2">
        <f>'PR-RAS'!E736</f>
        <v>2647.6</v>
      </c>
      <c r="E729" s="2">
        <v>0</v>
      </c>
      <c r="F729" s="2">
        <v>0</v>
      </c>
      <c r="G729" s="3">
        <f t="shared" si="14"/>
        <v>4180.3580000000002</v>
      </c>
      <c r="H729" s="3">
        <f t="shared" si="15"/>
        <v>0.45000000000010232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794.93</v>
      </c>
      <c r="D730" s="2">
        <f>'PR-RAS'!E737</f>
        <v>0</v>
      </c>
      <c r="E730" s="2">
        <v>0</v>
      </c>
      <c r="F730" s="2">
        <v>0</v>
      </c>
      <c r="G730" s="3">
        <f t="shared" si="14"/>
        <v>579.50396999999998</v>
      </c>
      <c r="H730" s="3">
        <f t="shared" si="15"/>
        <v>7.0000000000050022E-2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975.12</v>
      </c>
      <c r="D731" s="2">
        <f>'PR-RAS'!E738</f>
        <v>969.78</v>
      </c>
      <c r="E731" s="2">
        <v>0</v>
      </c>
      <c r="F731" s="2">
        <v>0</v>
      </c>
      <c r="G731" s="3">
        <f t="shared" si="14"/>
        <v>2127.7163999999998</v>
      </c>
      <c r="H731" s="3">
        <f t="shared" si="15"/>
        <v>0.34000000000003183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151.79</v>
      </c>
      <c r="D836" s="2">
        <f>'PR-RAS'!E843</f>
        <v>67.680000000000007</v>
      </c>
      <c r="E836" s="2">
        <v>0</v>
      </c>
      <c r="F836" s="2">
        <v>0</v>
      </c>
      <c r="G836" s="3">
        <f t="shared" si="14"/>
        <v>239.77024999999998</v>
      </c>
      <c r="H836" s="3">
        <f t="shared" si="15"/>
        <v>0.53000000000000114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132723.68</v>
      </c>
      <c r="D1581" s="7"/>
      <c r="E1581" s="7">
        <v>0</v>
      </c>
      <c r="F1581" s="7">
        <v>0</v>
      </c>
      <c r="G1581" s="8">
        <f t="shared" ref="G1581:G1685" si="70">B1581/1000*C1581</f>
        <v>132.72368</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989950.52000000025</v>
      </c>
      <c r="D1582" s="2">
        <v>0</v>
      </c>
      <c r="E1582" s="2">
        <v>0</v>
      </c>
      <c r="F1582" s="2">
        <v>0</v>
      </c>
      <c r="G1582" s="3">
        <f t="shared" si="70"/>
        <v>1979.9010400000006</v>
      </c>
      <c r="H1582" s="3">
        <f t="shared" si="71"/>
        <v>0.4799999997485429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939843.81000000017</v>
      </c>
      <c r="D1584" s="2">
        <v>0</v>
      </c>
      <c r="E1584" s="2">
        <v>0</v>
      </c>
      <c r="F1584" s="2">
        <v>0</v>
      </c>
      <c r="G1584" s="3">
        <f t="shared" si="70"/>
        <v>3759.3752400000008</v>
      </c>
      <c r="H1584" s="3">
        <f t="shared" si="71"/>
        <v>0.18999999982770532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698333.93</v>
      </c>
      <c r="D1585" s="2">
        <v>0</v>
      </c>
      <c r="E1585" s="2">
        <v>0</v>
      </c>
      <c r="F1585" s="2">
        <v>0</v>
      </c>
      <c r="G1585" s="3">
        <f t="shared" si="70"/>
        <v>3491.6696500000003</v>
      </c>
      <c r="H1585" s="3">
        <f t="shared" si="71"/>
        <v>6.9999999948777258E-2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240844.14</v>
      </c>
      <c r="D1586" s="2">
        <v>0</v>
      </c>
      <c r="E1586" s="2">
        <v>0</v>
      </c>
      <c r="F1586" s="2">
        <v>0</v>
      </c>
      <c r="G1586" s="3">
        <f t="shared" si="70"/>
        <v>1445.06484</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67.680000000000007</v>
      </c>
      <c r="D1590" s="2">
        <v>0</v>
      </c>
      <c r="E1590" s="2">
        <v>0</v>
      </c>
      <c r="F1590" s="2">
        <v>0</v>
      </c>
      <c r="G1590" s="3">
        <f t="shared" si="70"/>
        <v>0.67680000000000007</v>
      </c>
      <c r="H1590" s="3">
        <f t="shared" si="71"/>
        <v>0.31999999999999318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479.29</v>
      </c>
      <c r="D1591" s="2">
        <v>0</v>
      </c>
      <c r="E1591" s="2">
        <v>0</v>
      </c>
      <c r="F1591" s="2">
        <v>0</v>
      </c>
      <c r="G1591" s="3">
        <f t="shared" si="70"/>
        <v>5.2721900000000002</v>
      </c>
      <c r="H1591" s="3">
        <f t="shared" si="71"/>
        <v>0.29000000000002046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118.77</v>
      </c>
      <c r="D1592" s="2">
        <v>0</v>
      </c>
      <c r="E1592" s="2">
        <v>0</v>
      </c>
      <c r="F1592" s="2">
        <v>0</v>
      </c>
      <c r="G1592" s="3">
        <f t="shared" si="70"/>
        <v>1.4252400000000001</v>
      </c>
      <c r="H1592" s="3">
        <f t="shared" si="71"/>
        <v>0.23000000000000398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1181.1600000000001</v>
      </c>
      <c r="D1593" s="2">
        <v>0</v>
      </c>
      <c r="E1593" s="2">
        <v>0</v>
      </c>
      <c r="F1593" s="2">
        <v>0</v>
      </c>
      <c r="G1593" s="3">
        <f t="shared" si="70"/>
        <v>15.355080000000001</v>
      </c>
      <c r="H1593" s="3">
        <f t="shared" si="71"/>
        <v>0.16000000000008185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48925.55</v>
      </c>
      <c r="D1600" s="2">
        <v>0</v>
      </c>
      <c r="E1600" s="2">
        <v>0</v>
      </c>
      <c r="F1600" s="2">
        <v>0</v>
      </c>
      <c r="G1600" s="3">
        <f>B1600/1000*C1600</f>
        <v>978.51100000000008</v>
      </c>
      <c r="H1600" s="3">
        <f>ABS(C1600-ROUND(C1600,0))</f>
        <v>0.44999999999708962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939841.43000000028</v>
      </c>
      <c r="D1601" s="2">
        <v>0</v>
      </c>
      <c r="E1601" s="2">
        <v>0</v>
      </c>
      <c r="F1601" s="2">
        <v>0</v>
      </c>
      <c r="G1601" s="3">
        <f t="shared" si="70"/>
        <v>19736.670030000008</v>
      </c>
      <c r="H1601" s="3">
        <f t="shared" si="71"/>
        <v>0.43000000028405339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924945.12000000023</v>
      </c>
      <c r="D1603" s="2">
        <v>0</v>
      </c>
      <c r="E1603" s="2">
        <v>0</v>
      </c>
      <c r="F1603" s="2">
        <v>0</v>
      </c>
      <c r="G1603" s="3">
        <f t="shared" si="70"/>
        <v>21273.737760000004</v>
      </c>
      <c r="H1603" s="3">
        <f t="shared" si="71"/>
        <v>0.12000000022817403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699144.43</v>
      </c>
      <c r="D1604" s="2">
        <v>0</v>
      </c>
      <c r="E1604" s="2">
        <v>0</v>
      </c>
      <c r="F1604" s="2">
        <v>0</v>
      </c>
      <c r="G1604" s="3">
        <f t="shared" si="70"/>
        <v>16779.466320000003</v>
      </c>
      <c r="H1604" s="3">
        <f t="shared" si="71"/>
        <v>0.43000000005122274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225134.95</v>
      </c>
      <c r="D1605" s="2">
        <v>0</v>
      </c>
      <c r="E1605" s="2">
        <v>0</v>
      </c>
      <c r="F1605" s="2">
        <v>0</v>
      </c>
      <c r="G1605" s="3">
        <f t="shared" si="70"/>
        <v>5628.3737500000007</v>
      </c>
      <c r="H1605" s="3">
        <f t="shared" si="71"/>
        <v>4.9999999988358468E-2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67.680000000000007</v>
      </c>
      <c r="D1609" s="2">
        <v>0</v>
      </c>
      <c r="E1609" s="2">
        <v>0</v>
      </c>
      <c r="F1609" s="2">
        <v>0</v>
      </c>
      <c r="G1609" s="3">
        <f t="shared" si="70"/>
        <v>1.9627200000000002</v>
      </c>
      <c r="H1609" s="3">
        <f t="shared" si="71"/>
        <v>0.31999999999999318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479.29</v>
      </c>
      <c r="D1610" s="2">
        <v>0</v>
      </c>
      <c r="E1610" s="2">
        <v>0</v>
      </c>
      <c r="F1610" s="2">
        <v>0</v>
      </c>
      <c r="G1610" s="3">
        <f t="shared" si="70"/>
        <v>14.3787</v>
      </c>
      <c r="H1610" s="3">
        <f t="shared" si="71"/>
        <v>0.29000000000002046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118.77</v>
      </c>
      <c r="D1611" s="2">
        <v>0</v>
      </c>
      <c r="E1611" s="2">
        <v>0</v>
      </c>
      <c r="F1611" s="2">
        <v>0</v>
      </c>
      <c r="G1611" s="3">
        <f t="shared" si="70"/>
        <v>3.68187</v>
      </c>
      <c r="H1611" s="3">
        <f t="shared" si="71"/>
        <v>0.23000000000000398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14181.16</v>
      </c>
      <c r="D1612" s="2">
        <v>0</v>
      </c>
      <c r="E1612" s="2">
        <v>0</v>
      </c>
      <c r="F1612" s="2">
        <v>0</v>
      </c>
      <c r="G1612" s="3">
        <f t="shared" si="70"/>
        <v>453.79712000000001</v>
      </c>
      <c r="H1612" s="3">
        <f t="shared" si="71"/>
        <v>0.15999999999985448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715.15</v>
      </c>
      <c r="D1619" s="2">
        <v>0</v>
      </c>
      <c r="E1619" s="2">
        <v>0</v>
      </c>
      <c r="F1619" s="2">
        <v>0</v>
      </c>
      <c r="G1619" s="3">
        <f>B1619/1000*C1619</f>
        <v>27.89085</v>
      </c>
      <c r="H1619" s="3">
        <f>ABS(C1619-ROUND(C1619,0))</f>
        <v>0.14999999999997726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182832.7699999999</v>
      </c>
      <c r="D1620" s="2">
        <v>0</v>
      </c>
      <c r="E1620" s="2">
        <v>0</v>
      </c>
      <c r="F1620" s="2">
        <v>0</v>
      </c>
      <c r="G1620" s="3">
        <f t="shared" si="70"/>
        <v>7313.3107999999966</v>
      </c>
      <c r="H1620" s="3">
        <f t="shared" si="71"/>
        <v>0.23000000009778887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6192.58</v>
      </c>
      <c r="D1621" s="2">
        <v>0</v>
      </c>
      <c r="E1621" s="2">
        <v>0</v>
      </c>
      <c r="F1621" s="2">
        <v>0</v>
      </c>
      <c r="G1621" s="3">
        <f t="shared" si="70"/>
        <v>253.89578</v>
      </c>
      <c r="H1621" s="3">
        <f t="shared" si="71"/>
        <v>0.42000000000007276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6192.58</v>
      </c>
      <c r="D1627" s="2">
        <v>0</v>
      </c>
      <c r="E1627" s="2">
        <v>0</v>
      </c>
      <c r="F1627" s="2">
        <v>0</v>
      </c>
      <c r="G1627" s="3">
        <f t="shared" si="70"/>
        <v>291.05126000000001</v>
      </c>
      <c r="H1627" s="3">
        <f t="shared" si="71"/>
        <v>0.42000000000007276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6192.58</v>
      </c>
      <c r="D1633" s="2">
        <v>0</v>
      </c>
      <c r="E1633" s="2">
        <v>0</v>
      </c>
      <c r="F1633" s="2">
        <v>0</v>
      </c>
      <c r="G1633" s="3">
        <f t="shared" si="70"/>
        <v>328.20673999999997</v>
      </c>
      <c r="H1633" s="3">
        <f t="shared" si="71"/>
        <v>0.42000000000007276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6192.58</v>
      </c>
      <c r="D1634" s="2">
        <v>0</v>
      </c>
      <c r="E1634" s="2">
        <v>0</v>
      </c>
      <c r="F1634" s="2">
        <v>0</v>
      </c>
      <c r="G1634" s="3">
        <f t="shared" si="70"/>
        <v>334.39931999999999</v>
      </c>
      <c r="H1634" s="3">
        <f t="shared" si="71"/>
        <v>0.42000000000007276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176640.19</v>
      </c>
      <c r="D1680" s="2">
        <v>0</v>
      </c>
      <c r="E1680" s="2">
        <v>0</v>
      </c>
      <c r="F1680" s="2">
        <v>0</v>
      </c>
      <c r="G1680" s="3">
        <f t="shared" si="70"/>
        <v>17664.019</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304.48</v>
      </c>
      <c r="D1681" s="2">
        <v>0</v>
      </c>
      <c r="E1681" s="2">
        <v>0</v>
      </c>
      <c r="F1681" s="2">
        <v>0</v>
      </c>
      <c r="G1681" s="3">
        <f t="shared" si="70"/>
        <v>30.752480000000002</v>
      </c>
      <c r="H1681" s="3">
        <f t="shared" si="71"/>
        <v>0.48000000000001819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128335.71</v>
      </c>
      <c r="D1682" s="2">
        <v>0</v>
      </c>
      <c r="E1682" s="2">
        <v>0</v>
      </c>
      <c r="F1682" s="2">
        <v>0</v>
      </c>
      <c r="G1682" s="3">
        <f t="shared" si="70"/>
        <v>13090.24242</v>
      </c>
      <c r="H1682" s="3">
        <f t="shared" si="71"/>
        <v>0.28999999999359716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48000</v>
      </c>
      <c r="D1685" s="14">
        <v>0</v>
      </c>
      <c r="E1685" s="14">
        <v>0</v>
      </c>
      <c r="F1685" s="14">
        <v>0</v>
      </c>
      <c r="G1685" s="15">
        <f t="shared" si="70"/>
        <v>5040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16150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872708.33</v>
      </c>
      <c r="I17" s="275">
        <f>'PR-RAS'!E6</f>
        <v>959699.40999999992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986156.44000000006</v>
      </c>
      <c r="I18" s="275">
        <f>'PR-RAS'!E152</f>
        <v>949327.7100000002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115336.82000000012</v>
      </c>
      <c r="I20" s="275">
        <f>'PR-RAS'!E650</f>
        <v>105682.38000000032</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132723.68</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182832.7699999999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6192.58</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176640.19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479" zoomScaleNormal="100" workbookViewId="0">
      <selection activeCell="E306" sqref="E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872708.33</v>
      </c>
      <c r="E6" s="60">
        <f>E7+E43+E49+E82+E106+E125+E134+E140</f>
        <v>959699.40999999992</v>
      </c>
      <c r="F6" s="45">
        <f t="shared" ref="F6:F132" si="0">IF(D6&lt;&gt;0,IF(E6/D6&gt;=100,"&gt;&gt;100",E6/D6*100),"-")</f>
        <v>109.96794427297377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690882.97</v>
      </c>
      <c r="E49" s="60">
        <f>E50+E53+E58+E61+E64+E68+E71+E74+E77</f>
        <v>737756.92999999993</v>
      </c>
      <c r="F49" s="45">
        <f t="shared" si="0"/>
        <v>106.78464545160232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7100</v>
      </c>
      <c r="E53" s="60">
        <f t="shared" si="8"/>
        <v>7970</v>
      </c>
      <c r="F53" s="45">
        <f t="shared" si="0"/>
        <v>112.25352112676057</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7100</v>
      </c>
      <c r="E56" s="194">
        <v>7970</v>
      </c>
      <c r="F56" s="45">
        <f t="shared" si="0"/>
        <v>112.25352112676057</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683782.97</v>
      </c>
      <c r="E68" s="60">
        <f t="shared" si="11"/>
        <v>729786.92999999993</v>
      </c>
      <c r="F68" s="45">
        <f t="shared" si="0"/>
        <v>106.72785986465851</v>
      </c>
    </row>
    <row r="69" spans="1:6" ht="12.75" customHeight="1" x14ac:dyDescent="0.2">
      <c r="A69" s="63" t="s">
        <v>141</v>
      </c>
      <c r="B69" s="64" t="s">
        <v>142</v>
      </c>
      <c r="C69" s="247" t="s">
        <v>141</v>
      </c>
      <c r="D69" s="194">
        <v>683782.97</v>
      </c>
      <c r="E69" s="194">
        <v>729680.19</v>
      </c>
      <c r="F69" s="45">
        <f t="shared" si="0"/>
        <v>106.71224964845206</v>
      </c>
    </row>
    <row r="70" spans="1:6" ht="24" x14ac:dyDescent="0.2">
      <c r="A70" s="63" t="s">
        <v>143</v>
      </c>
      <c r="B70" s="64" t="s">
        <v>144</v>
      </c>
      <c r="C70" s="247" t="s">
        <v>143</v>
      </c>
      <c r="D70" s="194">
        <v>0</v>
      </c>
      <c r="E70" s="194">
        <v>106.74</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14643.33</v>
      </c>
      <c r="E106" s="336">
        <f>E107+E112+E120+E124</f>
        <v>21621.81</v>
      </c>
      <c r="F106" s="71">
        <f t="shared" si="0"/>
        <v>147.65637324297137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14643.33</v>
      </c>
      <c r="E112" s="60">
        <f t="shared" si="20"/>
        <v>21621.81</v>
      </c>
      <c r="F112" s="45">
        <f t="shared" si="0"/>
        <v>147.65637324297137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14643.33</v>
      </c>
      <c r="E117" s="194">
        <v>21621.81</v>
      </c>
      <c r="F117" s="45">
        <f t="shared" si="0"/>
        <v>147.65637324297137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7632.81</v>
      </c>
      <c r="E125" s="60">
        <f t="shared" si="22"/>
        <v>7916.71</v>
      </c>
      <c r="F125" s="45">
        <f t="shared" si="0"/>
        <v>103.71946897669405</v>
      </c>
    </row>
    <row r="126" spans="1:6" ht="12.75" customHeight="1" x14ac:dyDescent="0.2">
      <c r="A126" s="63">
        <v>661</v>
      </c>
      <c r="B126" s="65" t="s">
        <v>255</v>
      </c>
      <c r="C126" s="247" t="s">
        <v>256</v>
      </c>
      <c r="D126" s="60">
        <f t="shared" ref="D126:E126" si="23">SUM(D127:D128)</f>
        <v>7362.81</v>
      </c>
      <c r="E126" s="60">
        <f t="shared" si="23"/>
        <v>7356.71</v>
      </c>
      <c r="F126" s="45">
        <f t="shared" si="0"/>
        <v>99.917151196350304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7362.81</v>
      </c>
      <c r="E128" s="194">
        <v>7356.71</v>
      </c>
      <c r="F128" s="45">
        <f t="shared" si="0"/>
        <v>99.917151196350304</v>
      </c>
    </row>
    <row r="129" spans="1:6" ht="36" x14ac:dyDescent="0.2">
      <c r="A129" s="63">
        <v>663</v>
      </c>
      <c r="B129" s="182" t="s">
        <v>261</v>
      </c>
      <c r="C129" s="247" t="s">
        <v>262</v>
      </c>
      <c r="D129" s="60">
        <f t="shared" ref="D129:E129" si="24">SUM(D130:D133)</f>
        <v>270</v>
      </c>
      <c r="E129" s="60">
        <f t="shared" si="24"/>
        <v>560</v>
      </c>
      <c r="F129" s="45">
        <f t="shared" si="0"/>
        <v>207.40740740740739</v>
      </c>
    </row>
    <row r="130" spans="1:6" ht="12.75" customHeight="1" x14ac:dyDescent="0.2">
      <c r="A130" s="63">
        <v>6631</v>
      </c>
      <c r="B130" s="65" t="s">
        <v>263</v>
      </c>
      <c r="C130" s="247" t="s">
        <v>264</v>
      </c>
      <c r="D130" s="194">
        <v>270</v>
      </c>
      <c r="E130" s="194">
        <v>360</v>
      </c>
      <c r="F130" s="45">
        <f t="shared" si="0"/>
        <v>133.33333333333331</v>
      </c>
    </row>
    <row r="131" spans="1:6" ht="12.75" customHeight="1" x14ac:dyDescent="0.2">
      <c r="A131" s="63">
        <v>6632</v>
      </c>
      <c r="B131" s="182" t="s">
        <v>265</v>
      </c>
      <c r="C131" s="247" t="s">
        <v>266</v>
      </c>
      <c r="D131" s="194">
        <v>0</v>
      </c>
      <c r="E131" s="194">
        <v>200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159549.22</v>
      </c>
      <c r="E134" s="60">
        <f t="shared" si="25"/>
        <v>192403.96</v>
      </c>
      <c r="F134" s="45">
        <f t="shared" ref="F134:F229" si="26">IF(D134&lt;&gt;0,IF(E134/D134&gt;=100,"&gt;&gt;100",E134/D134*100),"-")</f>
        <v>120.5922285298543</v>
      </c>
    </row>
    <row r="135" spans="1:6" ht="24" x14ac:dyDescent="0.2">
      <c r="A135" s="63">
        <v>671</v>
      </c>
      <c r="B135" s="182" t="s">
        <v>273</v>
      </c>
      <c r="C135" s="247" t="s">
        <v>274</v>
      </c>
      <c r="D135" s="60">
        <f t="shared" ref="D135:E135" si="27">SUM(D136:D138)</f>
        <v>159549.22</v>
      </c>
      <c r="E135" s="60">
        <f t="shared" si="27"/>
        <v>192403.96</v>
      </c>
      <c r="F135" s="45">
        <f t="shared" si="26"/>
        <v>120.5922285298543</v>
      </c>
    </row>
    <row r="136" spans="1:6" ht="12.75" customHeight="1" x14ac:dyDescent="0.2">
      <c r="A136" s="63">
        <v>6711</v>
      </c>
      <c r="B136" s="65" t="s">
        <v>275</v>
      </c>
      <c r="C136" s="247" t="s">
        <v>276</v>
      </c>
      <c r="D136" s="194">
        <v>159549.22</v>
      </c>
      <c r="E136" s="194">
        <v>178966.96</v>
      </c>
      <c r="F136" s="45">
        <f t="shared" si="26"/>
        <v>112.17037601311996</v>
      </c>
    </row>
    <row r="137" spans="1:6" ht="24" x14ac:dyDescent="0.2">
      <c r="A137" s="63">
        <v>6712</v>
      </c>
      <c r="B137" s="182" t="s">
        <v>277</v>
      </c>
      <c r="C137" s="247" t="s">
        <v>278</v>
      </c>
      <c r="D137" s="194">
        <v>0</v>
      </c>
      <c r="E137" s="194">
        <v>13437</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986156.44000000006</v>
      </c>
      <c r="E152" s="60">
        <f>E153+E164+E202+E221+E230+E262+E273</f>
        <v>949327.7100000002</v>
      </c>
      <c r="F152" s="45">
        <f t="shared" si="26"/>
        <v>96.265427217612668</v>
      </c>
    </row>
    <row r="153" spans="1:6" ht="12.75" customHeight="1" x14ac:dyDescent="0.2">
      <c r="A153" s="63">
        <v>31</v>
      </c>
      <c r="B153" s="64" t="s">
        <v>308</v>
      </c>
      <c r="C153" s="247" t="s">
        <v>3</v>
      </c>
      <c r="D153" s="60">
        <f t="shared" ref="D153:E153" si="30">D154+D159+D160</f>
        <v>752545.49</v>
      </c>
      <c r="E153" s="60">
        <f t="shared" si="30"/>
        <v>697366.14000000013</v>
      </c>
      <c r="F153" s="45">
        <f t="shared" si="26"/>
        <v>92.667639267893307</v>
      </c>
    </row>
    <row r="154" spans="1:6" ht="12.75" customHeight="1" x14ac:dyDescent="0.2">
      <c r="A154" s="63">
        <v>311</v>
      </c>
      <c r="B154" s="64" t="s">
        <v>309</v>
      </c>
      <c r="C154" s="247" t="s">
        <v>310</v>
      </c>
      <c r="D154" s="60">
        <f t="shared" ref="D154:E154" si="31">SUM(D155:D158)</f>
        <v>625834.76</v>
      </c>
      <c r="E154" s="60">
        <f t="shared" si="31"/>
        <v>579758.93000000005</v>
      </c>
      <c r="F154" s="45">
        <f t="shared" si="26"/>
        <v>92.637700405135703</v>
      </c>
    </row>
    <row r="155" spans="1:6" ht="12.75" customHeight="1" x14ac:dyDescent="0.2">
      <c r="A155" s="63">
        <v>3111</v>
      </c>
      <c r="B155" s="64" t="s">
        <v>311</v>
      </c>
      <c r="C155" s="247" t="s">
        <v>312</v>
      </c>
      <c r="D155" s="194">
        <v>625834.76</v>
      </c>
      <c r="E155" s="194">
        <v>579758.93000000005</v>
      </c>
      <c r="F155" s="45">
        <f t="shared" si="26"/>
        <v>92.637700405135703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23800.44</v>
      </c>
      <c r="E159" s="194">
        <v>24045.8</v>
      </c>
      <c r="F159" s="45">
        <f t="shared" si="26"/>
        <v>101.03090531099426</v>
      </c>
    </row>
    <row r="160" spans="1:6" ht="12.75" customHeight="1" x14ac:dyDescent="0.2">
      <c r="A160" s="63">
        <v>313</v>
      </c>
      <c r="B160" s="65" t="s">
        <v>321</v>
      </c>
      <c r="C160" s="247" t="s">
        <v>322</v>
      </c>
      <c r="D160" s="60">
        <f t="shared" ref="D160:E160" si="32">SUM(D161:D163)</f>
        <v>102910.29</v>
      </c>
      <c r="E160" s="60">
        <f t="shared" si="32"/>
        <v>93561.41</v>
      </c>
      <c r="F160" s="45">
        <f t="shared" si="26"/>
        <v>90.915505145306668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102910.29</v>
      </c>
      <c r="E162" s="194">
        <v>93561.41</v>
      </c>
      <c r="F162" s="45">
        <f t="shared" si="26"/>
        <v>90.915505145306668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232665.66999999998</v>
      </c>
      <c r="E164" s="60">
        <f>E165+E170+E178+E188+E189+E194</f>
        <v>251414.59999999998</v>
      </c>
      <c r="F164" s="45">
        <f t="shared" si="26"/>
        <v>108.0583138887658</v>
      </c>
    </row>
    <row r="165" spans="1:6" ht="12.75" customHeight="1" x14ac:dyDescent="0.2">
      <c r="A165" s="63">
        <v>321</v>
      </c>
      <c r="B165" s="64" t="s">
        <v>331</v>
      </c>
      <c r="C165" s="247" t="s">
        <v>332</v>
      </c>
      <c r="D165" s="60">
        <f t="shared" ref="D165:E165" si="33">SUM(D166:D169)</f>
        <v>36056.959999999999</v>
      </c>
      <c r="E165" s="60">
        <f t="shared" si="33"/>
        <v>34988.200000000004</v>
      </c>
      <c r="F165" s="45">
        <f t="shared" si="26"/>
        <v>97.035912068016842</v>
      </c>
    </row>
    <row r="166" spans="1:6" ht="12.75" customHeight="1" x14ac:dyDescent="0.2">
      <c r="A166" s="63">
        <v>3211</v>
      </c>
      <c r="B166" s="64" t="s">
        <v>333</v>
      </c>
      <c r="C166" s="247" t="s">
        <v>334</v>
      </c>
      <c r="D166" s="194">
        <v>1529.19</v>
      </c>
      <c r="E166" s="194">
        <v>2057.52</v>
      </c>
      <c r="F166" s="45">
        <f t="shared" si="26"/>
        <v>134.54966354736823</v>
      </c>
    </row>
    <row r="167" spans="1:6" ht="12.75" customHeight="1" x14ac:dyDescent="0.2">
      <c r="A167" s="63">
        <v>3212</v>
      </c>
      <c r="B167" s="64" t="s">
        <v>335</v>
      </c>
      <c r="C167" s="247" t="s">
        <v>336</v>
      </c>
      <c r="D167" s="194">
        <v>32571.7</v>
      </c>
      <c r="E167" s="194">
        <v>26129.72</v>
      </c>
      <c r="F167" s="45">
        <f t="shared" si="26"/>
        <v>80.22215604343647</v>
      </c>
    </row>
    <row r="168" spans="1:6" ht="12.75" customHeight="1" x14ac:dyDescent="0.2">
      <c r="A168" s="63">
        <v>3213</v>
      </c>
      <c r="B168" s="64" t="s">
        <v>337</v>
      </c>
      <c r="C168" s="247" t="s">
        <v>338</v>
      </c>
      <c r="D168" s="194">
        <v>1201.1099999999999</v>
      </c>
      <c r="E168" s="194">
        <v>6245.46</v>
      </c>
      <c r="F168" s="45">
        <f t="shared" si="26"/>
        <v>519.97402402777436</v>
      </c>
    </row>
    <row r="169" spans="1:6" ht="12.75" customHeight="1" x14ac:dyDescent="0.2">
      <c r="A169" s="63">
        <v>3214</v>
      </c>
      <c r="B169" s="64" t="s">
        <v>339</v>
      </c>
      <c r="C169" s="247" t="s">
        <v>340</v>
      </c>
      <c r="D169" s="194">
        <v>754.96</v>
      </c>
      <c r="E169" s="194">
        <v>555.5</v>
      </c>
      <c r="F169" s="45">
        <f t="shared" si="26"/>
        <v>73.580057221574648</v>
      </c>
    </row>
    <row r="170" spans="1:6" ht="12.75" customHeight="1" x14ac:dyDescent="0.2">
      <c r="A170" s="63">
        <v>322</v>
      </c>
      <c r="B170" s="64" t="s">
        <v>341</v>
      </c>
      <c r="C170" s="247" t="s">
        <v>342</v>
      </c>
      <c r="D170" s="60">
        <f t="shared" ref="D170:E170" si="34">SUM(D171:D177)</f>
        <v>70703.539999999979</v>
      </c>
      <c r="E170" s="60">
        <f t="shared" si="34"/>
        <v>78633.310000000012</v>
      </c>
      <c r="F170" s="45">
        <f t="shared" si="26"/>
        <v>111.21552046757495</v>
      </c>
    </row>
    <row r="171" spans="1:6" ht="12.75" customHeight="1" x14ac:dyDescent="0.2">
      <c r="A171" s="63">
        <v>3221</v>
      </c>
      <c r="B171" s="64" t="s">
        <v>343</v>
      </c>
      <c r="C171" s="247" t="s">
        <v>344</v>
      </c>
      <c r="D171" s="194">
        <v>3973.38</v>
      </c>
      <c r="E171" s="194">
        <v>5135.43</v>
      </c>
      <c r="F171" s="45">
        <f t="shared" si="26"/>
        <v>129.24588134031981</v>
      </c>
    </row>
    <row r="172" spans="1:6" ht="12.75" customHeight="1" x14ac:dyDescent="0.2">
      <c r="A172" s="63">
        <v>3222</v>
      </c>
      <c r="B172" s="64" t="s">
        <v>345</v>
      </c>
      <c r="C172" s="247" t="s">
        <v>346</v>
      </c>
      <c r="D172" s="194">
        <v>33391.53</v>
      </c>
      <c r="E172" s="194">
        <v>33601.160000000003</v>
      </c>
      <c r="F172" s="45">
        <f t="shared" si="26"/>
        <v>100.62779393456964</v>
      </c>
    </row>
    <row r="173" spans="1:6" ht="12.75" customHeight="1" x14ac:dyDescent="0.2">
      <c r="A173" s="63">
        <v>3223</v>
      </c>
      <c r="B173" s="65" t="s">
        <v>347</v>
      </c>
      <c r="C173" s="247" t="s">
        <v>348</v>
      </c>
      <c r="D173" s="194">
        <v>31064.05</v>
      </c>
      <c r="E173" s="194">
        <v>36939.01</v>
      </c>
      <c r="F173" s="45">
        <f t="shared" si="26"/>
        <v>118.9124083949131</v>
      </c>
    </row>
    <row r="174" spans="1:6" ht="12.75" customHeight="1" x14ac:dyDescent="0.2">
      <c r="A174" s="63">
        <v>3224</v>
      </c>
      <c r="B174" s="65" t="s">
        <v>349</v>
      </c>
      <c r="C174" s="247" t="s">
        <v>350</v>
      </c>
      <c r="D174" s="194">
        <v>1796.62</v>
      </c>
      <c r="E174" s="194">
        <v>1686.55</v>
      </c>
      <c r="F174" s="45">
        <f t="shared" si="26"/>
        <v>93.873495786532487</v>
      </c>
    </row>
    <row r="175" spans="1:6" ht="12.75" customHeight="1" x14ac:dyDescent="0.2">
      <c r="A175" s="63">
        <v>3225</v>
      </c>
      <c r="B175" s="65" t="s">
        <v>351</v>
      </c>
      <c r="C175" s="247" t="s">
        <v>352</v>
      </c>
      <c r="D175" s="194">
        <v>193.65</v>
      </c>
      <c r="E175" s="194">
        <v>18.3</v>
      </c>
      <c r="F175" s="45">
        <f t="shared" si="26"/>
        <v>9.4500387296669253</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284.31</v>
      </c>
      <c r="E177" s="194">
        <v>1252.8599999999999</v>
      </c>
      <c r="F177" s="45">
        <f t="shared" si="26"/>
        <v>440.66687770391468</v>
      </c>
    </row>
    <row r="178" spans="1:6" ht="12.75" customHeight="1" x14ac:dyDescent="0.2">
      <c r="A178" s="63">
        <v>323</v>
      </c>
      <c r="B178" s="65" t="s">
        <v>357</v>
      </c>
      <c r="C178" s="247" t="s">
        <v>358</v>
      </c>
      <c r="D178" s="60">
        <f t="shared" ref="D178:E178" si="35">SUM(D179:D187)</f>
        <v>121228.77000000002</v>
      </c>
      <c r="E178" s="60">
        <f t="shared" si="35"/>
        <v>129983.29</v>
      </c>
      <c r="F178" s="45">
        <f t="shared" si="26"/>
        <v>107.22148711069161</v>
      </c>
    </row>
    <row r="179" spans="1:6" ht="12.75" customHeight="1" x14ac:dyDescent="0.2">
      <c r="A179" s="63">
        <v>3231</v>
      </c>
      <c r="B179" s="65" t="s">
        <v>359</v>
      </c>
      <c r="C179" s="247" t="s">
        <v>360</v>
      </c>
      <c r="D179" s="194">
        <v>99648.77</v>
      </c>
      <c r="E179" s="194">
        <v>99477.61</v>
      </c>
      <c r="F179" s="45">
        <f t="shared" si="26"/>
        <v>99.828236715816971</v>
      </c>
    </row>
    <row r="180" spans="1:6" ht="12.75" customHeight="1" x14ac:dyDescent="0.2">
      <c r="A180" s="63">
        <v>3232</v>
      </c>
      <c r="B180" s="65" t="s">
        <v>361</v>
      </c>
      <c r="C180" s="247" t="s">
        <v>362</v>
      </c>
      <c r="D180" s="194">
        <v>9243.1</v>
      </c>
      <c r="E180" s="194">
        <v>14238.14</v>
      </c>
      <c r="F180" s="45">
        <f t="shared" si="26"/>
        <v>154.04074390626522</v>
      </c>
    </row>
    <row r="181" spans="1:6" ht="12.75" customHeight="1" x14ac:dyDescent="0.2">
      <c r="A181" s="63">
        <v>3233</v>
      </c>
      <c r="B181" s="65" t="s">
        <v>363</v>
      </c>
      <c r="C181" s="247" t="s">
        <v>364</v>
      </c>
      <c r="D181" s="194">
        <v>43.99</v>
      </c>
      <c r="E181" s="194"/>
      <c r="F181" s="45">
        <f t="shared" si="26"/>
        <v>0</v>
      </c>
    </row>
    <row r="182" spans="1:6" ht="12.75" customHeight="1" x14ac:dyDescent="0.2">
      <c r="A182" s="63">
        <v>3234</v>
      </c>
      <c r="B182" s="65" t="s">
        <v>365</v>
      </c>
      <c r="C182" s="247" t="s">
        <v>366</v>
      </c>
      <c r="D182" s="194">
        <v>7029.7</v>
      </c>
      <c r="E182" s="194">
        <v>7132.47</v>
      </c>
      <c r="F182" s="45">
        <f t="shared" si="26"/>
        <v>101.46194005434089</v>
      </c>
    </row>
    <row r="183" spans="1:6" ht="12.75" customHeight="1" x14ac:dyDescent="0.2">
      <c r="A183" s="63">
        <v>3235</v>
      </c>
      <c r="B183" s="64" t="s">
        <v>367</v>
      </c>
      <c r="C183" s="247" t="s">
        <v>368</v>
      </c>
      <c r="D183" s="194">
        <v>776.36</v>
      </c>
      <c r="E183" s="194"/>
      <c r="F183" s="45">
        <f t="shared" si="26"/>
        <v>0</v>
      </c>
    </row>
    <row r="184" spans="1:6" ht="12.75" customHeight="1" x14ac:dyDescent="0.2">
      <c r="A184" s="63">
        <v>3236</v>
      </c>
      <c r="B184" s="64" t="s">
        <v>369</v>
      </c>
      <c r="C184" s="247" t="s">
        <v>370</v>
      </c>
      <c r="D184" s="194">
        <v>447.05</v>
      </c>
      <c r="E184" s="194">
        <v>2832.79</v>
      </c>
      <c r="F184" s="45">
        <f t="shared" si="26"/>
        <v>633.6629012414719</v>
      </c>
    </row>
    <row r="185" spans="1:6" ht="12.75" customHeight="1" x14ac:dyDescent="0.2">
      <c r="A185" s="63">
        <v>3237</v>
      </c>
      <c r="B185" s="64" t="s">
        <v>371</v>
      </c>
      <c r="C185" s="247" t="s">
        <v>372</v>
      </c>
      <c r="D185" s="194">
        <v>2008.8</v>
      </c>
      <c r="E185" s="194">
        <v>1907.28</v>
      </c>
      <c r="F185" s="45">
        <f t="shared" si="26"/>
        <v>94.946236559139791</v>
      </c>
    </row>
    <row r="186" spans="1:6" ht="12.75" customHeight="1" x14ac:dyDescent="0.2">
      <c r="A186" s="63">
        <v>3238</v>
      </c>
      <c r="B186" s="64" t="s">
        <v>373</v>
      </c>
      <c r="C186" s="247" t="s">
        <v>374</v>
      </c>
      <c r="D186" s="194">
        <v>1152.5</v>
      </c>
      <c r="E186" s="194">
        <v>950</v>
      </c>
      <c r="F186" s="45">
        <f t="shared" si="26"/>
        <v>82.429501084598698</v>
      </c>
    </row>
    <row r="187" spans="1:6" ht="12.75" customHeight="1" x14ac:dyDescent="0.2">
      <c r="A187" s="63">
        <v>3239</v>
      </c>
      <c r="B187" s="64" t="s">
        <v>375</v>
      </c>
      <c r="C187" s="247" t="s">
        <v>376</v>
      </c>
      <c r="D187" s="194">
        <v>878.5</v>
      </c>
      <c r="E187" s="194">
        <v>3445</v>
      </c>
      <c r="F187" s="45">
        <f t="shared" si="26"/>
        <v>392.145702902675</v>
      </c>
    </row>
    <row r="188" spans="1:6" ht="12.75" customHeight="1" x14ac:dyDescent="0.2">
      <c r="A188" s="63">
        <v>324</v>
      </c>
      <c r="B188" s="64" t="s">
        <v>377</v>
      </c>
      <c r="C188" s="247" t="s">
        <v>378</v>
      </c>
      <c r="D188" s="194">
        <v>36.4</v>
      </c>
      <c r="E188" s="194">
        <v>5000</v>
      </c>
      <c r="F188" s="45" t="str">
        <f t="shared" si="26"/>
        <v>&gt;&gt;100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4640</v>
      </c>
      <c r="E194" s="60">
        <f t="shared" si="36"/>
        <v>2809.8</v>
      </c>
      <c r="F194" s="45">
        <f t="shared" si="26"/>
        <v>60.556034482758626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1378.37</v>
      </c>
      <c r="E197" s="194"/>
      <c r="F197" s="45">
        <f t="shared" si="26"/>
        <v>0</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1991.74</v>
      </c>
      <c r="E199" s="194">
        <v>2206.3200000000002</v>
      </c>
      <c r="F199" s="45">
        <f t="shared" si="26"/>
        <v>110.77349453241889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1119.8900000000001</v>
      </c>
      <c r="E201" s="194">
        <v>438.48</v>
      </c>
      <c r="F201" s="45">
        <f t="shared" si="26"/>
        <v>39.153845466965507</v>
      </c>
    </row>
    <row r="202" spans="1:6" ht="12.75" customHeight="1" x14ac:dyDescent="0.2">
      <c r="A202" s="63">
        <v>34</v>
      </c>
      <c r="B202" s="183" t="s">
        <v>405</v>
      </c>
      <c r="C202" s="247" t="s">
        <v>406</v>
      </c>
      <c r="D202" s="60">
        <f t="shared" ref="D202:E202" si="37">D203+D208+D216</f>
        <v>429.43</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429.43</v>
      </c>
      <c r="E216" s="60">
        <f t="shared" si="40"/>
        <v>0</v>
      </c>
      <c r="F216" s="45">
        <f t="shared" si="26"/>
        <v>0</v>
      </c>
    </row>
    <row r="217" spans="1:6" ht="12.75" customHeight="1" x14ac:dyDescent="0.2">
      <c r="A217" s="63">
        <v>3431</v>
      </c>
      <c r="B217" s="182" t="s">
        <v>435</v>
      </c>
      <c r="C217" s="247" t="s">
        <v>436</v>
      </c>
      <c r="D217" s="194">
        <v>429.43</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151.79</v>
      </c>
      <c r="E262" s="60">
        <f t="shared" si="55"/>
        <v>67.680000000000007</v>
      </c>
      <c r="F262" s="45">
        <f t="shared" ref="F262:F268" si="56">IF(D262&lt;&gt;0,IF(E262/D262&gt;=100,"&gt;&gt;100",E262/D262*100),"-")</f>
        <v>44.58791751762304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151.79</v>
      </c>
      <c r="E269" s="60">
        <f t="shared" si="58"/>
        <v>67.680000000000007</v>
      </c>
      <c r="F269" s="45">
        <f t="shared" ref="F269:F272" si="59">IF(D269&lt;&gt;0,IF(E269/D269&gt;=100,"&gt;&gt;100",E269/D269*100),"-")</f>
        <v>44.58791751762304</v>
      </c>
    </row>
    <row r="270" spans="1:6" ht="12.75" customHeight="1" x14ac:dyDescent="0.2">
      <c r="A270" s="63">
        <v>3721</v>
      </c>
      <c r="B270" s="65" t="s">
        <v>532</v>
      </c>
      <c r="C270" s="247" t="s">
        <v>533</v>
      </c>
      <c r="D270" s="194">
        <v>151.79</v>
      </c>
      <c r="E270" s="194">
        <v>67.680000000000007</v>
      </c>
      <c r="F270" s="45">
        <f t="shared" si="59"/>
        <v>44.58791751762304</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364.06</v>
      </c>
      <c r="E273" s="60">
        <f t="shared" si="60"/>
        <v>479.29</v>
      </c>
      <c r="F273" s="45">
        <f t="shared" ref="F273:F277" si="61">IF(D273&lt;&gt;0,IF(E273/D273&gt;=100,"&gt;&gt;100",E273/D273*100),"-")</f>
        <v>131.65137614678898</v>
      </c>
    </row>
    <row r="274" spans="1:6" ht="12.75" customHeight="1" x14ac:dyDescent="0.2">
      <c r="A274" s="63">
        <v>381</v>
      </c>
      <c r="B274" s="64" t="s">
        <v>540</v>
      </c>
      <c r="C274" s="247" t="s">
        <v>541</v>
      </c>
      <c r="D274" s="60">
        <f t="shared" ref="D274:E274" si="62">SUM(D275:D277)</f>
        <v>364.06</v>
      </c>
      <c r="E274" s="60">
        <f t="shared" si="62"/>
        <v>479.29</v>
      </c>
      <c r="F274" s="45">
        <f t="shared" si="61"/>
        <v>131.65137614678898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364.06</v>
      </c>
      <c r="E276" s="194">
        <v>479.29</v>
      </c>
      <c r="F276" s="45">
        <f t="shared" si="61"/>
        <v>131.65137614678898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986156.44000000006</v>
      </c>
      <c r="E299" s="60">
        <f>E152-E297+E298</f>
        <v>949327.7100000002</v>
      </c>
      <c r="F299" s="45">
        <f t="shared" si="68"/>
        <v>96.265427217612668</v>
      </c>
    </row>
    <row r="300" spans="1:6" ht="12.75" customHeight="1" x14ac:dyDescent="0.2">
      <c r="A300" s="63" t="s">
        <v>581</v>
      </c>
      <c r="B300" s="64" t="s">
        <v>592</v>
      </c>
      <c r="C300" s="247" t="s">
        <v>593</v>
      </c>
      <c r="D300" s="60">
        <f>IF(D6&gt;=D299,D6-D299,0)</f>
        <v>0</v>
      </c>
      <c r="E300" s="60">
        <f>IF(E6&gt;=E299,E6-E299,0)</f>
        <v>10371.699999999721</v>
      </c>
      <c r="F300" s="45" t="str">
        <f t="shared" si="68"/>
        <v>-</v>
      </c>
    </row>
    <row r="301" spans="1:6" ht="12.75" customHeight="1" x14ac:dyDescent="0.2">
      <c r="A301" s="63" t="s">
        <v>581</v>
      </c>
      <c r="B301" s="64" t="s">
        <v>594</v>
      </c>
      <c r="C301" s="247" t="s">
        <v>595</v>
      </c>
      <c r="D301" s="60">
        <f>IF(D299&gt;=D6,D299-D6,0)</f>
        <v>113448.1100000001</v>
      </c>
      <c r="E301" s="60">
        <f>IF(E299&gt;=E6,E299-E6,0)</f>
        <v>0</v>
      </c>
      <c r="F301" s="45">
        <f t="shared" si="68"/>
        <v>0</v>
      </c>
    </row>
    <row r="302" spans="1:6" ht="12.75" customHeight="1" x14ac:dyDescent="0.2">
      <c r="A302" s="63">
        <v>92211</v>
      </c>
      <c r="B302" s="64" t="s">
        <v>596</v>
      </c>
      <c r="C302" s="247" t="s">
        <v>597</v>
      </c>
      <c r="D302" s="194">
        <v>15114.96</v>
      </c>
      <c r="E302" s="194">
        <v>0</v>
      </c>
      <c r="F302" s="45">
        <f t="shared" si="68"/>
        <v>0</v>
      </c>
    </row>
    <row r="303" spans="1:6" ht="12.75" customHeight="1" x14ac:dyDescent="0.2">
      <c r="A303" s="63">
        <v>92221</v>
      </c>
      <c r="B303" s="64" t="s">
        <v>598</v>
      </c>
      <c r="C303" s="247" t="s">
        <v>599</v>
      </c>
      <c r="D303" s="194">
        <v>0</v>
      </c>
      <c r="E303" s="194">
        <v>101324.21</v>
      </c>
      <c r="F303" s="45" t="str">
        <f t="shared" si="68"/>
        <v>-</v>
      </c>
    </row>
    <row r="304" spans="1:6" ht="12.75" customHeight="1" x14ac:dyDescent="0.2">
      <c r="A304" s="63">
        <v>96</v>
      </c>
      <c r="B304" s="220" t="s">
        <v>600</v>
      </c>
      <c r="C304" s="247" t="s">
        <v>601</v>
      </c>
      <c r="D304" s="194">
        <v>104739.42</v>
      </c>
      <c r="E304" s="194">
        <v>118185.97</v>
      </c>
      <c r="F304" s="45">
        <f t="shared" si="68"/>
        <v>112.83809858790509</v>
      </c>
    </row>
    <row r="305" spans="1:6" ht="12" x14ac:dyDescent="0.2">
      <c r="A305" s="63">
        <v>9661</v>
      </c>
      <c r="B305" s="220" t="s">
        <v>602</v>
      </c>
      <c r="C305" s="247" t="s">
        <v>603</v>
      </c>
      <c r="D305" s="194">
        <v>681.31</v>
      </c>
      <c r="E305" s="194">
        <v>409.89</v>
      </c>
      <c r="F305" s="45">
        <f t="shared" si="68"/>
        <v>60.162040774390512</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4016.02</v>
      </c>
      <c r="E360" s="60">
        <f t="shared" si="86"/>
        <v>1181.1599999999999</v>
      </c>
      <c r="F360" s="45">
        <f t="shared" si="72"/>
        <v>29.411208111513389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4016.02</v>
      </c>
      <c r="E373" s="60">
        <f t="shared" si="90"/>
        <v>1181.1599999999999</v>
      </c>
      <c r="F373" s="45">
        <f t="shared" si="72"/>
        <v>29.411208111513389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3366.5</v>
      </c>
      <c r="E379" s="60">
        <f t="shared" si="92"/>
        <v>628.34999999999991</v>
      </c>
      <c r="F379" s="45">
        <f t="shared" si="72"/>
        <v>18.664785385415115</v>
      </c>
    </row>
    <row r="380" spans="1:6" ht="12.75" customHeight="1" x14ac:dyDescent="0.2">
      <c r="A380" s="63">
        <v>4221</v>
      </c>
      <c r="B380" s="64" t="s">
        <v>647</v>
      </c>
      <c r="C380" s="247" t="s">
        <v>739</v>
      </c>
      <c r="D380" s="194">
        <v>3057.75</v>
      </c>
      <c r="E380" s="194">
        <v>309.95</v>
      </c>
      <c r="F380" s="45">
        <f t="shared" si="72"/>
        <v>10.136538304308724</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308.75</v>
      </c>
      <c r="E382" s="194">
        <v>318.39999999999998</v>
      </c>
      <c r="F382" s="45">
        <f t="shared" si="72"/>
        <v>103.1255060728745</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649.52</v>
      </c>
      <c r="E393" s="60">
        <f t="shared" si="94"/>
        <v>552.80999999999995</v>
      </c>
      <c r="F393" s="45">
        <f t="shared" si="72"/>
        <v>85.110543170341174</v>
      </c>
    </row>
    <row r="394" spans="1:6" ht="12.75" customHeight="1" x14ac:dyDescent="0.2">
      <c r="A394" s="63">
        <v>4241</v>
      </c>
      <c r="B394" s="64" t="s">
        <v>756</v>
      </c>
      <c r="C394" s="247" t="s">
        <v>757</v>
      </c>
      <c r="D394" s="194">
        <v>649.52</v>
      </c>
      <c r="E394" s="194">
        <v>552.80999999999995</v>
      </c>
      <c r="F394" s="45">
        <f t="shared" si="72"/>
        <v>85.110543170341174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4016.02</v>
      </c>
      <c r="E418" s="60">
        <f t="shared" si="102"/>
        <v>1181.1599999999999</v>
      </c>
      <c r="F418" s="45">
        <f t="shared" si="72"/>
        <v>29.411208111513389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12987.65</v>
      </c>
      <c r="E420" s="194">
        <v>13548.71</v>
      </c>
      <c r="F420" s="45">
        <f t="shared" si="72"/>
        <v>104.31995010644728</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872708.33</v>
      </c>
      <c r="E422" s="60">
        <f>E6+E308</f>
        <v>959699.40999999992</v>
      </c>
      <c r="F422" s="45">
        <f t="shared" si="72"/>
        <v>109.96794427297377</v>
      </c>
    </row>
    <row r="423" spans="1:6" ht="12.75" customHeight="1" x14ac:dyDescent="0.2">
      <c r="A423" s="63" t="s">
        <v>581</v>
      </c>
      <c r="B423" s="64" t="s">
        <v>804</v>
      </c>
      <c r="C423" s="247" t="s">
        <v>805</v>
      </c>
      <c r="D423" s="60">
        <f t="shared" ref="D423:E423" si="103">D299+D360</f>
        <v>990172.46000000008</v>
      </c>
      <c r="E423" s="60">
        <f t="shared" si="103"/>
        <v>950508.87000000023</v>
      </c>
      <c r="F423" s="45">
        <f t="shared" si="72"/>
        <v>95.994274573138512</v>
      </c>
    </row>
    <row r="424" spans="1:6" ht="12.75" customHeight="1" x14ac:dyDescent="0.2">
      <c r="A424" s="63" t="s">
        <v>581</v>
      </c>
      <c r="B424" s="64" t="s">
        <v>806</v>
      </c>
      <c r="C424" s="247" t="s">
        <v>807</v>
      </c>
      <c r="D424" s="60">
        <f t="shared" ref="D424:E424" si="104">IF(D422&gt;=D423,D422-D423,0)</f>
        <v>0</v>
      </c>
      <c r="E424" s="60">
        <f t="shared" si="104"/>
        <v>9190.539999999688</v>
      </c>
      <c r="F424" s="45" t="str">
        <f t="shared" si="72"/>
        <v>-</v>
      </c>
    </row>
    <row r="425" spans="1:6" ht="12.75" customHeight="1" x14ac:dyDescent="0.2">
      <c r="A425" s="63" t="s">
        <v>581</v>
      </c>
      <c r="B425" s="64" t="s">
        <v>808</v>
      </c>
      <c r="C425" s="247" t="s">
        <v>809</v>
      </c>
      <c r="D425" s="60">
        <f t="shared" ref="D425:E425" si="105">IF(D423&gt;=D422,D423-D422,0)</f>
        <v>117464.13000000012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2127.3099999999995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114872.92000000001</v>
      </c>
      <c r="F427" s="45" t="str">
        <f t="shared" si="72"/>
        <v>-</v>
      </c>
    </row>
    <row r="428" spans="1:6" ht="24" x14ac:dyDescent="0.2">
      <c r="A428" s="249" t="s">
        <v>815</v>
      </c>
      <c r="B428" s="243" t="s">
        <v>816</v>
      </c>
      <c r="C428" s="250" t="s">
        <v>817</v>
      </c>
      <c r="D428" s="81">
        <f t="shared" ref="D428:E428" si="108">D304+D421</f>
        <v>104739.42</v>
      </c>
      <c r="E428" s="81">
        <f t="shared" si="108"/>
        <v>118185.97</v>
      </c>
      <c r="F428" s="61">
        <f t="shared" si="72"/>
        <v>112.83809858790509</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872708.33</v>
      </c>
      <c r="E643" s="60">
        <f>E422+E430</f>
        <v>959699.40999999992</v>
      </c>
      <c r="F643" s="45">
        <f t="shared" si="109"/>
        <v>109.96794427297377</v>
      </c>
    </row>
    <row r="644" spans="1:6" ht="12.75" customHeight="1" x14ac:dyDescent="0.2">
      <c r="A644" s="63" t="s">
        <v>581</v>
      </c>
      <c r="B644" s="64" t="s">
        <v>1237</v>
      </c>
      <c r="C644" s="247" t="s">
        <v>1238</v>
      </c>
      <c r="D644" s="60">
        <f>D423+D535</f>
        <v>990172.46000000008</v>
      </c>
      <c r="E644" s="60">
        <f>E423+E535</f>
        <v>950508.87000000023</v>
      </c>
      <c r="F644" s="45">
        <f t="shared" si="109"/>
        <v>95.994274573138512</v>
      </c>
    </row>
    <row r="645" spans="1:6" ht="12.75" customHeight="1" x14ac:dyDescent="0.2">
      <c r="A645" s="63" t="s">
        <v>581</v>
      </c>
      <c r="B645" s="64" t="s">
        <v>1239</v>
      </c>
      <c r="C645" s="247" t="s">
        <v>1240</v>
      </c>
      <c r="D645" s="60">
        <f t="shared" ref="D645:E645" si="163">IF(D643&gt;=D644,D643-D644,0)</f>
        <v>0</v>
      </c>
      <c r="E645" s="60">
        <f t="shared" si="163"/>
        <v>9190.539999999688</v>
      </c>
      <c r="F645" s="45" t="str">
        <f t="shared" si="109"/>
        <v>-</v>
      </c>
    </row>
    <row r="646" spans="1:6" ht="12.75" customHeight="1" x14ac:dyDescent="0.2">
      <c r="A646" s="63" t="s">
        <v>581</v>
      </c>
      <c r="B646" s="64" t="s">
        <v>1241</v>
      </c>
      <c r="C646" s="247" t="s">
        <v>1242</v>
      </c>
      <c r="D646" s="60">
        <f t="shared" ref="D646:E646" si="164">IF(D644&gt;=D643,D644-D643,0)</f>
        <v>117464.13000000012</v>
      </c>
      <c r="E646" s="60">
        <f t="shared" si="164"/>
        <v>0</v>
      </c>
      <c r="F646" s="45">
        <f t="shared" si="109"/>
        <v>0</v>
      </c>
    </row>
    <row r="647" spans="1:6" ht="24" x14ac:dyDescent="0.2">
      <c r="A647" s="251" t="s">
        <v>1243</v>
      </c>
      <c r="B647" s="64" t="s">
        <v>1244</v>
      </c>
      <c r="C647" s="252" t="s">
        <v>1243</v>
      </c>
      <c r="D647" s="60">
        <f>IF(D426-D427+D641-D642&gt;=0,D426-D427+D641-D642,0)</f>
        <v>2127.3099999999995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114872.92000000001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115336.82000000012</v>
      </c>
      <c r="E650" s="60">
        <f t="shared" si="166"/>
        <v>105682.38000000032</v>
      </c>
      <c r="F650" s="45">
        <f t="shared" si="109"/>
        <v>91.629351320766617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8851.7900000000009</v>
      </c>
      <c r="E653" s="194">
        <v>0</v>
      </c>
      <c r="F653" s="45">
        <f t="shared" ref="F653:F740" si="167">IF(D653&lt;&gt;0,IF(E653/D653&gt;=100,"&gt;&gt;100",E653/D653*100),"-")</f>
        <v>0</v>
      </c>
    </row>
    <row r="654" spans="1:6" ht="12.75" customHeight="1" x14ac:dyDescent="0.2">
      <c r="A654" s="63" t="s">
        <v>1256</v>
      </c>
      <c r="B654" s="64" t="s">
        <v>1257</v>
      </c>
      <c r="C654" s="247" t="s">
        <v>1256</v>
      </c>
      <c r="D654" s="194">
        <v>93585.18</v>
      </c>
      <c r="E654" s="194">
        <v>0</v>
      </c>
      <c r="F654" s="45">
        <f t="shared" si="167"/>
        <v>0</v>
      </c>
    </row>
    <row r="655" spans="1:6" ht="12.75" customHeight="1" x14ac:dyDescent="0.2">
      <c r="A655" s="63" t="s">
        <v>1258</v>
      </c>
      <c r="B655" s="64" t="s">
        <v>1259</v>
      </c>
      <c r="C655" s="247" t="s">
        <v>1258</v>
      </c>
      <c r="D655" s="194">
        <v>97358.43</v>
      </c>
      <c r="E655" s="194">
        <v>0</v>
      </c>
      <c r="F655" s="45">
        <f t="shared" si="167"/>
        <v>0</v>
      </c>
    </row>
    <row r="656" spans="1:6" ht="24" x14ac:dyDescent="0.2">
      <c r="A656" s="63">
        <v>11</v>
      </c>
      <c r="B656" s="64" t="s">
        <v>1260</v>
      </c>
      <c r="C656" s="247" t="s">
        <v>1261</v>
      </c>
      <c r="D656" s="60">
        <f t="shared" ref="D656:E656" si="168">+D653+D654-D655</f>
        <v>5078.5400000000081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56</v>
      </c>
      <c r="E658" s="253">
        <v>57</v>
      </c>
      <c r="F658" s="45">
        <f t="shared" si="167"/>
        <v>101.78571428571428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41</v>
      </c>
      <c r="E660" s="253">
        <v>42</v>
      </c>
      <c r="F660" s="45">
        <f t="shared" si="167"/>
        <v>102.4390243902439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662817.54</v>
      </c>
      <c r="E683" s="192">
        <v>711545.41</v>
      </c>
      <c r="F683" s="71">
        <f t="shared" si="167"/>
        <v>107.35162651247883</v>
      </c>
    </row>
    <row r="684" spans="1:6" ht="24" x14ac:dyDescent="0.2">
      <c r="A684" s="70">
        <v>63613</v>
      </c>
      <c r="B684" s="182" t="s">
        <v>1317</v>
      </c>
      <c r="C684" s="278" t="s">
        <v>1318</v>
      </c>
      <c r="D684" s="192">
        <v>20965.43</v>
      </c>
      <c r="E684" s="192">
        <v>18134.78</v>
      </c>
      <c r="F684" s="71">
        <f t="shared" si="167"/>
        <v>86.498488225617123</v>
      </c>
    </row>
    <row r="685" spans="1:6" ht="24" x14ac:dyDescent="0.2">
      <c r="A685" s="63">
        <v>63622</v>
      </c>
      <c r="B685" s="244" t="s">
        <v>1319</v>
      </c>
      <c r="C685" s="247" t="s">
        <v>1320</v>
      </c>
      <c r="D685" s="194">
        <v>0</v>
      </c>
      <c r="E685" s="194">
        <v>106.74</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8386</v>
      </c>
      <c r="E724" s="192">
        <v>5540</v>
      </c>
      <c r="F724" s="71">
        <f t="shared" si="167"/>
        <v>66.062485094204632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4599.7299999999996</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1341.66</v>
      </c>
      <c r="E733" s="192">
        <v>441.44</v>
      </c>
      <c r="F733" s="71">
        <f t="shared" si="167"/>
        <v>32.902523739248387</v>
      </c>
    </row>
    <row r="734" spans="1:6" ht="12.75" customHeight="1" x14ac:dyDescent="0.2">
      <c r="A734" s="70">
        <v>32121</v>
      </c>
      <c r="B734" s="65" t="s">
        <v>1397</v>
      </c>
      <c r="C734" s="278" t="s">
        <v>1398</v>
      </c>
      <c r="D734" s="192">
        <v>32571.7</v>
      </c>
      <c r="E734" s="192">
        <v>26129.72</v>
      </c>
      <c r="F734" s="71">
        <f t="shared" si="167"/>
        <v>80.22215604343647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447.05</v>
      </c>
      <c r="E736" s="194">
        <v>2647.6</v>
      </c>
      <c r="F736" s="45">
        <f t="shared" si="167"/>
        <v>592.23800469746118</v>
      </c>
    </row>
    <row r="737" spans="1:6" ht="12.75" customHeight="1" x14ac:dyDescent="0.2">
      <c r="A737" s="63" t="s">
        <v>1403</v>
      </c>
      <c r="B737" s="64" t="s">
        <v>1404</v>
      </c>
      <c r="C737" s="247" t="s">
        <v>1403</v>
      </c>
      <c r="D737" s="194">
        <v>794.93</v>
      </c>
      <c r="E737" s="194"/>
      <c r="F737" s="45">
        <f t="shared" si="167"/>
        <v>0</v>
      </c>
    </row>
    <row r="738" spans="1:6" ht="12.75" customHeight="1" x14ac:dyDescent="0.2">
      <c r="A738" s="63" t="s">
        <v>1405</v>
      </c>
      <c r="B738" s="64" t="s">
        <v>1406</v>
      </c>
      <c r="C738" s="247" t="s">
        <v>1405</v>
      </c>
      <c r="D738" s="194">
        <v>975.12</v>
      </c>
      <c r="E738" s="194">
        <v>969.78</v>
      </c>
      <c r="F738" s="45">
        <f t="shared" si="167"/>
        <v>99.452375092296336</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1260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151.79</v>
      </c>
      <c r="E843" s="194">
        <v>67.680000000000007</v>
      </c>
      <c r="F843" s="45">
        <f t="shared" si="169"/>
        <v>44.58791751762304</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24" sqref="D2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132723.68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989950.52000000025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939843.81000000017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698333.93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240844.14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67.680000000000007</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479.29</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118.77</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1181.1600000000001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48925.55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939841.43000000028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924945.12000000023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699144.43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225134.95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67.680000000000007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479.29</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118.77</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14181.16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715.15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182832.7699999999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6192.58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6192.58</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6192.58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6192.58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176640.19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304.48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128335.71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48000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6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16150</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Sonja</cp:lastModifiedBy>
  <cp:lastPrinted>2026-07-13T09:56:13Z</cp:lastPrinted>
  <dcterms:created xsi:type="dcterms:W3CDTF">2022-04-01T05:14:30Z</dcterms:created>
  <dcterms:modified xsi:type="dcterms:W3CDTF">2026-07-13T09:59:36Z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