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E:\"/>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5525"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G290" i="9"/>
  <c r="F290" i="9"/>
  <c r="F289" i="9"/>
  <c r="H288" i="9"/>
  <c r="E288" i="9" s="1"/>
  <c r="G288" i="9"/>
  <c r="F288" i="9"/>
  <c r="B288" i="9"/>
  <c r="F287" i="9"/>
  <c r="F286" i="9"/>
  <c r="H285" i="9"/>
  <c r="G285" i="9"/>
  <c r="F285" i="9"/>
  <c r="E285" i="9"/>
  <c r="B285" i="9" s="1"/>
  <c r="H284" i="9"/>
  <c r="E284" i="9" s="1"/>
  <c r="B284" i="9" s="1"/>
  <c r="G284" i="9"/>
  <c r="F284" i="9"/>
  <c r="H283" i="9"/>
  <c r="G283" i="9"/>
  <c r="F283" i="9"/>
  <c r="F282" i="9"/>
  <c r="H281" i="9"/>
  <c r="E281" i="9" s="1"/>
  <c r="G281" i="9"/>
  <c r="F281" i="9"/>
  <c r="H280" i="9"/>
  <c r="G280" i="9"/>
  <c r="F280" i="9"/>
  <c r="E280" i="9"/>
  <c r="B280" i="9" s="1"/>
  <c r="H279" i="9"/>
  <c r="E279" i="9" s="1"/>
  <c r="G279" i="9"/>
  <c r="F279" i="9"/>
  <c r="F278" i="9"/>
  <c r="F277" i="9"/>
  <c r="F276" i="9"/>
  <c r="F274" i="9"/>
  <c r="L273" i="9"/>
  <c r="F273" i="9" s="1"/>
  <c r="H273" i="9"/>
  <c r="I272" i="9"/>
  <c r="E272" i="9" s="1"/>
  <c r="B272" i="9" s="1"/>
  <c r="H272" i="9"/>
  <c r="F272" i="9"/>
  <c r="E271" i="9"/>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F243" i="9" s="1"/>
  <c r="E243" i="9"/>
  <c r="B243" i="9" s="1"/>
  <c r="M242" i="9"/>
  <c r="L242" i="9"/>
  <c r="F242" i="9"/>
  <c r="E242" i="9"/>
  <c r="B242" i="9"/>
  <c r="M241" i="9"/>
  <c r="L241" i="9"/>
  <c r="F241" i="9" s="1"/>
  <c r="E241" i="9"/>
  <c r="B241" i="9" s="1"/>
  <c r="M240" i="9"/>
  <c r="L240" i="9"/>
  <c r="F240" i="9"/>
  <c r="E240" i="9"/>
  <c r="B240" i="9"/>
  <c r="M239" i="9"/>
  <c r="L239" i="9"/>
  <c r="F239" i="9" s="1"/>
  <c r="E239" i="9"/>
  <c r="B239" i="9" s="1"/>
  <c r="M238" i="9"/>
  <c r="L238" i="9"/>
  <c r="F238" i="9"/>
  <c r="E238" i="9"/>
  <c r="B238" i="9"/>
  <c r="M237" i="9"/>
  <c r="L237" i="9"/>
  <c r="F237" i="9" s="1"/>
  <c r="E237" i="9"/>
  <c r="B237" i="9" s="1"/>
  <c r="M236" i="9"/>
  <c r="L236" i="9"/>
  <c r="F236" i="9"/>
  <c r="E236" i="9"/>
  <c r="B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M228" i="9"/>
  <c r="L228" i="9"/>
  <c r="F228" i="9"/>
  <c r="E228" i="9"/>
  <c r="B228" i="9"/>
  <c r="M227" i="9"/>
  <c r="L227" i="9"/>
  <c r="F227" i="9" s="1"/>
  <c r="E227" i="9"/>
  <c r="B227" i="9" s="1"/>
  <c r="M226" i="9"/>
  <c r="L226" i="9"/>
  <c r="F226" i="9" s="1"/>
  <c r="E226" i="9"/>
  <c r="B226" i="9" s="1"/>
  <c r="M225" i="9"/>
  <c r="L225" i="9"/>
  <c r="F225" i="9"/>
  <c r="E225" i="9"/>
  <c r="B225" i="9"/>
  <c r="M224" i="9"/>
  <c r="L224" i="9"/>
  <c r="E224" i="9"/>
  <c r="M223" i="9"/>
  <c r="L223" i="9"/>
  <c r="F223" i="9"/>
  <c r="E223" i="9"/>
  <c r="B223" i="9"/>
  <c r="M222" i="9"/>
  <c r="L222" i="9"/>
  <c r="F222" i="9" s="1"/>
  <c r="E222" i="9"/>
  <c r="B222" i="9" s="1"/>
  <c r="M221" i="9"/>
  <c r="L221" i="9"/>
  <c r="F221" i="9"/>
  <c r="E221" i="9"/>
  <c r="B221" i="9"/>
  <c r="M220" i="9"/>
  <c r="L220" i="9"/>
  <c r="E220" i="9"/>
  <c r="M219" i="9"/>
  <c r="L219" i="9"/>
  <c r="F219" i="9"/>
  <c r="E219" i="9"/>
  <c r="B219" i="9"/>
  <c r="M218" i="9"/>
  <c r="L218" i="9"/>
  <c r="E218" i="9"/>
  <c r="M217" i="9"/>
  <c r="L217" i="9"/>
  <c r="F217" i="9"/>
  <c r="E217" i="9"/>
  <c r="B217" i="9"/>
  <c r="M216" i="9"/>
  <c r="L216" i="9"/>
  <c r="E216" i="9"/>
  <c r="M215" i="9"/>
  <c r="L215" i="9"/>
  <c r="F215" i="9"/>
  <c r="E215" i="9"/>
  <c r="B215" i="9"/>
  <c r="M214" i="9"/>
  <c r="L214" i="9"/>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G158" i="9"/>
  <c r="F158" i="9"/>
  <c r="B158" i="9"/>
  <c r="H157" i="9"/>
  <c r="G157" i="9"/>
  <c r="F157" i="9"/>
  <c r="E157" i="9"/>
  <c r="B157" i="9" s="1"/>
  <c r="H156" i="9"/>
  <c r="E156" i="9" s="1"/>
  <c r="G156" i="9"/>
  <c r="F156" i="9"/>
  <c r="B156" i="9"/>
  <c r="H155" i="9"/>
  <c r="G155" i="9"/>
  <c r="F155" i="9"/>
  <c r="E155" i="9"/>
  <c r="B155" i="9" s="1"/>
  <c r="H154" i="9"/>
  <c r="E154" i="9" s="1"/>
  <c r="G154" i="9"/>
  <c r="F154" i="9"/>
  <c r="B154" i="9"/>
  <c r="H153" i="9"/>
  <c r="G153" i="9"/>
  <c r="F153" i="9"/>
  <c r="E153" i="9"/>
  <c r="B153" i="9" s="1"/>
  <c r="H152" i="9"/>
  <c r="E152" i="9" s="1"/>
  <c r="G152" i="9"/>
  <c r="F152" i="9"/>
  <c r="B152" i="9"/>
  <c r="H151" i="9"/>
  <c r="G151" i="9"/>
  <c r="F151" i="9"/>
  <c r="E151" i="9"/>
  <c r="B151" i="9" s="1"/>
  <c r="H150" i="9"/>
  <c r="E150" i="9" s="1"/>
  <c r="G150" i="9"/>
  <c r="F150" i="9"/>
  <c r="B150" i="9"/>
  <c r="H149" i="9"/>
  <c r="G149" i="9"/>
  <c r="F149" i="9"/>
  <c r="E149" i="9"/>
  <c r="B149" i="9" s="1"/>
  <c r="H148" i="9"/>
  <c r="E148" i="9" s="1"/>
  <c r="G148" i="9"/>
  <c r="F148" i="9"/>
  <c r="B148" i="9"/>
  <c r="H147" i="9"/>
  <c r="G147" i="9"/>
  <c r="F147" i="9"/>
  <c r="E147" i="9"/>
  <c r="B147" i="9" s="1"/>
  <c r="H146" i="9"/>
  <c r="E146" i="9" s="1"/>
  <c r="G146" i="9"/>
  <c r="F146" i="9"/>
  <c r="B146" i="9"/>
  <c r="H145" i="9"/>
  <c r="G145" i="9"/>
  <c r="F145" i="9"/>
  <c r="E145" i="9"/>
  <c r="B145" i="9" s="1"/>
  <c r="H144" i="9"/>
  <c r="E144" i="9" s="1"/>
  <c r="G144" i="9"/>
  <c r="F144" i="9"/>
  <c r="B144" i="9"/>
  <c r="H143" i="9"/>
  <c r="G143" i="9"/>
  <c r="F143" i="9"/>
  <c r="E143" i="9"/>
  <c r="B143" i="9" s="1"/>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E111" i="9" s="1"/>
  <c r="B111" i="9" s="1"/>
  <c r="G111" i="9"/>
  <c r="F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E83" i="9" s="1"/>
  <c r="B83" i="9" s="1"/>
  <c r="G83" i="9"/>
  <c r="F83" i="9"/>
  <c r="H82" i="9"/>
  <c r="G82" i="9"/>
  <c r="F82" i="9"/>
  <c r="E82" i="9"/>
  <c r="B82" i="9" s="1"/>
  <c r="H81" i="9"/>
  <c r="E81" i="9" s="1"/>
  <c r="G81" i="9"/>
  <c r="F81" i="9"/>
  <c r="B81" i="9"/>
  <c r="H80" i="9"/>
  <c r="G80" i="9"/>
  <c r="F80" i="9"/>
  <c r="E80" i="9"/>
  <c r="B80" i="9" s="1"/>
  <c r="H79" i="9"/>
  <c r="E79" i="9" s="1"/>
  <c r="G79" i="9"/>
  <c r="F79" i="9"/>
  <c r="B79" i="9"/>
  <c r="H78" i="9"/>
  <c r="G78" i="9"/>
  <c r="F78" i="9"/>
  <c r="E78" i="9"/>
  <c r="B78" i="9" s="1"/>
  <c r="H77" i="9"/>
  <c r="G77" i="9"/>
  <c r="F77" i="9"/>
  <c r="E77" i="9"/>
  <c r="B77" i="9" s="1"/>
  <c r="H76" i="9"/>
  <c r="E76" i="9" s="1"/>
  <c r="B76" i="9" s="1"/>
  <c r="G76" i="9"/>
  <c r="F76" i="9"/>
  <c r="H75" i="9"/>
  <c r="G75" i="9"/>
  <c r="F75" i="9"/>
  <c r="E75" i="9"/>
  <c r="B75" i="9" s="1"/>
  <c r="H74" i="9"/>
  <c r="G74" i="9"/>
  <c r="F74" i="9"/>
  <c r="E74" i="9"/>
  <c r="B74" i="9"/>
  <c r="H73" i="9"/>
  <c r="G73" i="9"/>
  <c r="F73" i="9"/>
  <c r="E73" i="9"/>
  <c r="B73" i="9" s="1"/>
  <c r="H72" i="9"/>
  <c r="G72" i="9"/>
  <c r="F72" i="9"/>
  <c r="E72" i="9"/>
  <c r="B72" i="9"/>
  <c r="H71" i="9"/>
  <c r="G71" i="9"/>
  <c r="F71" i="9"/>
  <c r="E71" i="9"/>
  <c r="B71" i="9" s="1"/>
  <c r="H70" i="9"/>
  <c r="E70" i="9" s="1"/>
  <c r="B70" i="9" s="1"/>
  <c r="G70" i="9"/>
  <c r="F70" i="9"/>
  <c r="H69" i="9"/>
  <c r="G69" i="9"/>
  <c r="F69" i="9"/>
  <c r="E69" i="9"/>
  <c r="B69" i="9" s="1"/>
  <c r="H68" i="9"/>
  <c r="G68" i="9"/>
  <c r="F68" i="9"/>
  <c r="E68" i="9"/>
  <c r="B68" i="9"/>
  <c r="H67" i="9"/>
  <c r="G67" i="9"/>
  <c r="F67" i="9"/>
  <c r="E67" i="9"/>
  <c r="B67" i="9"/>
  <c r="H66" i="9"/>
  <c r="G66" i="9"/>
  <c r="F66" i="9"/>
  <c r="E66" i="9"/>
  <c r="B66" i="9" s="1"/>
  <c r="H65" i="9"/>
  <c r="E65" i="9" s="1"/>
  <c r="B65" i="9" s="1"/>
  <c r="G65" i="9"/>
  <c r="F65" i="9"/>
  <c r="H64" i="9"/>
  <c r="G64" i="9"/>
  <c r="F64" i="9"/>
  <c r="E64" i="9"/>
  <c r="B64" i="9"/>
  <c r="H63" i="9"/>
  <c r="G63" i="9"/>
  <c r="F63" i="9"/>
  <c r="E63" i="9"/>
  <c r="B63" i="9" s="1"/>
  <c r="H62" i="9"/>
  <c r="G62" i="9"/>
  <c r="F62" i="9"/>
  <c r="E62" i="9"/>
  <c r="B62" i="9"/>
  <c r="H61" i="9"/>
  <c r="G61" i="9"/>
  <c r="F61" i="9"/>
  <c r="E61" i="9"/>
  <c r="B61" i="9" s="1"/>
  <c r="H60" i="9"/>
  <c r="G60" i="9"/>
  <c r="F60" i="9"/>
  <c r="E60" i="9"/>
  <c r="B60" i="9"/>
  <c r="H59" i="9"/>
  <c r="G59" i="9"/>
  <c r="F59" i="9"/>
  <c r="E59" i="9"/>
  <c r="B59" i="9" s="1"/>
  <c r="H58" i="9"/>
  <c r="G58" i="9"/>
  <c r="F58" i="9"/>
  <c r="E58" i="9"/>
  <c r="B58" i="9" s="1"/>
  <c r="H57" i="9"/>
  <c r="G57" i="9"/>
  <c r="F57" i="9"/>
  <c r="E57" i="9"/>
  <c r="B57" i="9"/>
  <c r="H56" i="9"/>
  <c r="E56" i="9" s="1"/>
  <c r="B56" i="9" s="1"/>
  <c r="G56" i="9"/>
  <c r="F56" i="9"/>
  <c r="H55" i="9"/>
  <c r="E55" i="9" s="1"/>
  <c r="B55" i="9" s="1"/>
  <c r="G55" i="9"/>
  <c r="F55" i="9"/>
  <c r="H54" i="9"/>
  <c r="G54" i="9"/>
  <c r="F54" i="9"/>
  <c r="E54" i="9"/>
  <c r="B54" i="9" s="1"/>
  <c r="H53" i="9"/>
  <c r="G53" i="9"/>
  <c r="F53" i="9"/>
  <c r="E53" i="9"/>
  <c r="B53" i="9"/>
  <c r="H52" i="9"/>
  <c r="G52" i="9"/>
  <c r="F52" i="9"/>
  <c r="E52" i="9"/>
  <c r="B52" i="9" s="1"/>
  <c r="H51" i="9"/>
  <c r="E51" i="9" s="1"/>
  <c r="B51" i="9" s="1"/>
  <c r="G51" i="9"/>
  <c r="F51" i="9"/>
  <c r="H50" i="9"/>
  <c r="G50" i="9"/>
  <c r="F50" i="9"/>
  <c r="E50" i="9"/>
  <c r="B50" i="9" s="1"/>
  <c r="H49" i="9"/>
  <c r="E49" i="9" s="1"/>
  <c r="B49" i="9" s="1"/>
  <c r="G49" i="9"/>
  <c r="F49" i="9"/>
  <c r="H48" i="9"/>
  <c r="G48" i="9"/>
  <c r="F48" i="9"/>
  <c r="E48" i="9"/>
  <c r="B48" i="9" s="1"/>
  <c r="H47" i="9"/>
  <c r="G47" i="9"/>
  <c r="F47" i="9"/>
  <c r="E47" i="9"/>
  <c r="B47" i="9"/>
  <c r="H46" i="9"/>
  <c r="G46" i="9"/>
  <c r="F46" i="9"/>
  <c r="E46" i="9"/>
  <c r="B46" i="9" s="1"/>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G38" i="9"/>
  <c r="F38" i="9"/>
  <c r="E38" i="9"/>
  <c r="B38" i="9" s="1"/>
  <c r="H37" i="9"/>
  <c r="E37" i="9" s="1"/>
  <c r="B37" i="9" s="1"/>
  <c r="G37" i="9"/>
  <c r="F37" i="9"/>
  <c r="H36" i="9"/>
  <c r="G36" i="9"/>
  <c r="F36" i="9"/>
  <c r="E36" i="9"/>
  <c r="B36" i="9" s="1"/>
  <c r="H35" i="9"/>
  <c r="E35" i="9" s="1"/>
  <c r="B35" i="9" s="1"/>
  <c r="G35" i="9"/>
  <c r="F35" i="9"/>
  <c r="H34" i="9"/>
  <c r="G34" i="9"/>
  <c r="F34" i="9"/>
  <c r="E34" i="9"/>
  <c r="B34" i="9" s="1"/>
  <c r="H33" i="9"/>
  <c r="E33" i="9" s="1"/>
  <c r="B33" i="9" s="1"/>
  <c r="G33" i="9"/>
  <c r="F33" i="9"/>
  <c r="H32" i="9"/>
  <c r="G32" i="9"/>
  <c r="F32" i="9"/>
  <c r="H31" i="9"/>
  <c r="G31" i="9"/>
  <c r="F31" i="9"/>
  <c r="H30" i="9"/>
  <c r="G30" i="9"/>
  <c r="F30" i="9"/>
  <c r="E30" i="9"/>
  <c r="B30" i="9" s="1"/>
  <c r="H29" i="9"/>
  <c r="E29" i="9" s="1"/>
  <c r="B29" i="9" s="1"/>
  <c r="G29" i="9"/>
  <c r="F29" i="9"/>
  <c r="H28" i="9"/>
  <c r="G28" i="9"/>
  <c r="F28" i="9"/>
  <c r="E28" i="9"/>
  <c r="B28" i="9" s="1"/>
  <c r="H27" i="9"/>
  <c r="E27" i="9" s="1"/>
  <c r="B27" i="9" s="1"/>
  <c r="G27" i="9"/>
  <c r="F27" i="9"/>
  <c r="H26" i="9"/>
  <c r="G26" i="9"/>
  <c r="F26" i="9"/>
  <c r="H25" i="9"/>
  <c r="E25" i="9" s="1"/>
  <c r="B25" i="9" s="1"/>
  <c r="G25" i="9"/>
  <c r="F25" i="9"/>
  <c r="H24" i="9"/>
  <c r="G24" i="9"/>
  <c r="F24" i="9"/>
  <c r="E24" i="9"/>
  <c r="B24" i="9" s="1"/>
  <c r="H23" i="9"/>
  <c r="E23" i="9" s="1"/>
  <c r="B23" i="9" s="1"/>
  <c r="G23" i="9"/>
  <c r="F23" i="9"/>
  <c r="H22" i="9"/>
  <c r="G22" i="9"/>
  <c r="F22" i="9"/>
  <c r="E22" i="9"/>
  <c r="B22" i="9" s="1"/>
  <c r="H21" i="9"/>
  <c r="E21" i="9" s="1"/>
  <c r="B21" i="9" s="1"/>
  <c r="G21" i="9"/>
  <c r="F21" i="9"/>
  <c r="F20" i="9"/>
  <c r="F4" i="9"/>
  <c r="O3" i="9"/>
  <c r="G273" i="9" s="1"/>
  <c r="E273" i="9" s="1"/>
  <c r="B273" i="9" s="1"/>
  <c r="I3" i="9"/>
  <c r="H3" i="9"/>
  <c r="G3" i="9"/>
  <c r="D101" i="8"/>
  <c r="D95" i="8"/>
  <c r="D90" i="8"/>
  <c r="D85" i="8"/>
  <c r="D80" i="8"/>
  <c r="D75" i="8"/>
  <c r="D70" i="8"/>
  <c r="D65" i="8"/>
  <c r="D60" i="8"/>
  <c r="D55" i="8"/>
  <c r="D50" i="8"/>
  <c r="D49" i="8"/>
  <c r="D44" i="8"/>
  <c r="D43" i="8"/>
  <c r="D36" i="8"/>
  <c r="D26" i="8"/>
  <c r="D24" i="8" s="1"/>
  <c r="C1499" i="1" s="1"/>
  <c r="D18" i="8"/>
  <c r="D8" i="8"/>
  <c r="D6" i="8" s="1"/>
  <c r="C1481" i="1" s="1"/>
  <c r="E44" i="7"/>
  <c r="D44" i="7"/>
  <c r="E39" i="7"/>
  <c r="D39" i="7"/>
  <c r="E38" i="7"/>
  <c r="D38" i="7"/>
  <c r="E30" i="7"/>
  <c r="D30" i="7"/>
  <c r="E23" i="7"/>
  <c r="D23" i="7"/>
  <c r="E22" i="7"/>
  <c r="D22" i="7"/>
  <c r="E14" i="7"/>
  <c r="D14" i="7"/>
  <c r="E7" i="7"/>
  <c r="D7" i="7"/>
  <c r="E6" i="7"/>
  <c r="D6" i="7"/>
  <c r="E5" i="7"/>
  <c r="D5" i="7"/>
  <c r="G297" i="9" s="1"/>
  <c r="E297" i="9"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D177"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D146" i="5"/>
  <c r="F146" i="5" s="1"/>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E87" i="5"/>
  <c r="D87" i="5"/>
  <c r="F87" i="5" s="1"/>
  <c r="F86" i="5"/>
  <c r="F85" i="5"/>
  <c r="F84" i="5"/>
  <c r="F83" i="5"/>
  <c r="F82" i="5"/>
  <c r="F81" i="5"/>
  <c r="F80" i="5"/>
  <c r="E79" i="5"/>
  <c r="E78" i="5" s="1"/>
  <c r="D79" i="5"/>
  <c r="F79" i="5" s="1"/>
  <c r="D78" i="5"/>
  <c r="F78" i="5" s="1"/>
  <c r="F77" i="5"/>
  <c r="F76" i="5"/>
  <c r="F75" i="5"/>
  <c r="F74" i="5"/>
  <c r="F73" i="5"/>
  <c r="F72" i="5"/>
  <c r="F71" i="5"/>
  <c r="E70" i="5"/>
  <c r="D70" i="5"/>
  <c r="F70" i="5" s="1"/>
  <c r="E69" i="5"/>
  <c r="E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E6" i="5" s="1"/>
  <c r="D13" i="5"/>
  <c r="F13" i="5" s="1"/>
  <c r="D12" i="5"/>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E567"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E528" i="4" s="1"/>
  <c r="D530" i="4"/>
  <c r="F530" i="4" s="1"/>
  <c r="D529" i="4"/>
  <c r="F529" i="4" s="1"/>
  <c r="F527" i="4"/>
  <c r="F526" i="4"/>
  <c r="E525" i="4"/>
  <c r="D525" i="4"/>
  <c r="F525" i="4" s="1"/>
  <c r="F524" i="4"/>
  <c r="F523" i="4"/>
  <c r="E522" i="4"/>
  <c r="D522" i="4"/>
  <c r="F522" i="4" s="1"/>
  <c r="F521" i="4"/>
  <c r="F520" i="4"/>
  <c r="E519" i="4"/>
  <c r="D519" i="4"/>
  <c r="F519" i="4" s="1"/>
  <c r="F518" i="4"/>
  <c r="F517" i="4"/>
  <c r="E516" i="4"/>
  <c r="E515" i="4" s="1"/>
  <c r="E420" i="4" s="1"/>
  <c r="E63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D420" i="4"/>
  <c r="E418" i="4"/>
  <c r="D418" i="4"/>
  <c r="E417" i="4"/>
  <c r="D412" i="1" s="1"/>
  <c r="H412" i="1" s="1"/>
  <c r="D417" i="4"/>
  <c r="E416" i="4"/>
  <c r="E643" i="4" s="1"/>
  <c r="D637" i="1" s="1"/>
  <c r="H637" i="1" s="1"/>
  <c r="D416" i="4"/>
  <c r="D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4" i="1" s="1"/>
  <c r="H364" i="1" s="1"/>
  <c r="D369" i="4"/>
  <c r="F368" i="4"/>
  <c r="F367" i="4"/>
  <c r="F366" i="4"/>
  <c r="F365" i="4"/>
  <c r="E364" i="4"/>
  <c r="D364" i="4"/>
  <c r="F364" i="4" s="1"/>
  <c r="E363" i="4"/>
  <c r="D358" i="1" s="1"/>
  <c r="H358" i="1" s="1"/>
  <c r="D363" i="4"/>
  <c r="F362" i="4"/>
  <c r="F361" i="4"/>
  <c r="F360" i="4"/>
  <c r="F359" i="4"/>
  <c r="F358" i="4"/>
  <c r="F357" i="4"/>
  <c r="E356" i="4"/>
  <c r="D356" i="4"/>
  <c r="F356" i="4" s="1"/>
  <c r="F355" i="4"/>
  <c r="F354" i="4"/>
  <c r="F353" i="4"/>
  <c r="E352" i="4"/>
  <c r="E351" i="4" s="1"/>
  <c r="D352" i="4"/>
  <c r="F352" i="4" s="1"/>
  <c r="D351" i="4"/>
  <c r="D350" i="4" s="1"/>
  <c r="F349" i="4"/>
  <c r="E348" i="4"/>
  <c r="D348" i="4"/>
  <c r="F348" i="4" s="1"/>
  <c r="F347" i="4"/>
  <c r="F346" i="4"/>
  <c r="E345" i="4"/>
  <c r="D345" i="4"/>
  <c r="D344" i="4" s="1"/>
  <c r="F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D311" i="4"/>
  <c r="F311" i="4" s="1"/>
  <c r="F310" i="4"/>
  <c r="F309" i="4"/>
  <c r="F308" i="4"/>
  <c r="F307" i="4"/>
  <c r="F306" i="4"/>
  <c r="F305" i="4"/>
  <c r="E304" i="4"/>
  <c r="D304" i="4"/>
  <c r="F304" i="4" s="1"/>
  <c r="F303" i="4"/>
  <c r="F302" i="4"/>
  <c r="F301" i="4"/>
  <c r="E300" i="4"/>
  <c r="E299" i="4" s="1"/>
  <c r="E298" i="4" s="1"/>
  <c r="D300" i="4"/>
  <c r="F300" i="4" s="1"/>
  <c r="D299" i="4"/>
  <c r="D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E196" i="4" s="1"/>
  <c r="D192" i="1" s="1"/>
  <c r="H192" i="1" s="1"/>
  <c r="D210" i="4"/>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E163" i="4" s="1"/>
  <c r="D159" i="1" s="1"/>
  <c r="H159" i="1" s="1"/>
  <c r="D188" i="4"/>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D163" i="4"/>
  <c r="F162" i="4"/>
  <c r="F161" i="4"/>
  <c r="F160" i="4"/>
  <c r="E159" i="4"/>
  <c r="D155" i="1" s="1"/>
  <c r="H155" i="1" s="1"/>
  <c r="D159" i="4"/>
  <c r="F158" i="4"/>
  <c r="F157" i="4"/>
  <c r="F156" i="4"/>
  <c r="F155" i="4"/>
  <c r="F154" i="4"/>
  <c r="E153" i="4"/>
  <c r="D153" i="4"/>
  <c r="F153" i="4" s="1"/>
  <c r="D152" i="4"/>
  <c r="F150" i="4"/>
  <c r="F149" i="4"/>
  <c r="F148" i="4"/>
  <c r="F147" i="4"/>
  <c r="F146" i="4"/>
  <c r="F145" i="4"/>
  <c r="F144" i="4"/>
  <c r="F143" i="4"/>
  <c r="F142" i="4"/>
  <c r="F141" i="4"/>
  <c r="E140" i="4"/>
  <c r="D140" i="4"/>
  <c r="F140" i="4" s="1"/>
  <c r="E139" i="4"/>
  <c r="D139" i="4"/>
  <c r="F139" i="4" s="1"/>
  <c r="F138" i="4"/>
  <c r="F137" i="4"/>
  <c r="F136" i="4"/>
  <c r="F135" i="4"/>
  <c r="E134" i="4"/>
  <c r="D134" i="4"/>
  <c r="E133" i="4"/>
  <c r="D133" i="4"/>
  <c r="F132" i="4"/>
  <c r="F131" i="4"/>
  <c r="F130" i="4"/>
  <c r="F129" i="4"/>
  <c r="E128" i="4"/>
  <c r="D128" i="4"/>
  <c r="F127" i="4"/>
  <c r="F126" i="4"/>
  <c r="E125" i="4"/>
  <c r="D125" i="4"/>
  <c r="E124" i="4"/>
  <c r="D124" i="4"/>
  <c r="F123" i="4"/>
  <c r="F122" i="4"/>
  <c r="F121" i="4"/>
  <c r="E120" i="4"/>
  <c r="D120" i="4"/>
  <c r="F120" i="4" s="1"/>
  <c r="F119" i="4"/>
  <c r="F118" i="4"/>
  <c r="F117" i="4"/>
  <c r="F116" i="4"/>
  <c r="F115" i="4"/>
  <c r="F114" i="4"/>
  <c r="F113" i="4"/>
  <c r="E112" i="4"/>
  <c r="D112" i="4"/>
  <c r="F111" i="4"/>
  <c r="F110" i="4"/>
  <c r="F109" i="4"/>
  <c r="F108" i="4"/>
  <c r="E107" i="4"/>
  <c r="D107" i="4"/>
  <c r="F107" i="4" s="1"/>
  <c r="E106"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E7" i="4"/>
  <c r="E6" i="4" s="1"/>
  <c r="D2" i="1" s="1"/>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G25" i="3"/>
  <c r="B25" i="3"/>
  <c r="I24" i="3"/>
  <c r="G24" i="3"/>
  <c r="B24" i="3"/>
  <c r="I23" i="3"/>
  <c r="H23" i="3"/>
  <c r="G23" i="3"/>
  <c r="B23" i="3"/>
  <c r="G22" i="3"/>
  <c r="B22" i="3"/>
  <c r="I21" i="3"/>
  <c r="G21" i="3"/>
  <c r="B21" i="3"/>
  <c r="I20" i="3"/>
  <c r="G20" i="3"/>
  <c r="B20" i="3"/>
  <c r="G19" i="3"/>
  <c r="B19" i="3"/>
  <c r="G18" i="3"/>
  <c r="B18" i="3"/>
  <c r="G17" i="3"/>
  <c r="B17" i="3"/>
  <c r="G16" i="3"/>
  <c r="B16" i="3"/>
  <c r="H10" i="3" a="1"/>
  <c r="H10" i="3" s="1"/>
  <c r="L3" i="9" s="1"/>
  <c r="C1580" i="1"/>
  <c r="G1580" i="1" s="1"/>
  <c r="G1579" i="1"/>
  <c r="C1579" i="1"/>
  <c r="H1579" i="1" s="1"/>
  <c r="C1578" i="1"/>
  <c r="G1578" i="1" s="1"/>
  <c r="G1577" i="1"/>
  <c r="C1577" i="1"/>
  <c r="H1577" i="1" s="1"/>
  <c r="C1576" i="1"/>
  <c r="G1576" i="1" s="1"/>
  <c r="G1575" i="1"/>
  <c r="C1575" i="1"/>
  <c r="H1575" i="1" s="1"/>
  <c r="C1574" i="1"/>
  <c r="G1574" i="1" s="1"/>
  <c r="G1573" i="1"/>
  <c r="C1573" i="1"/>
  <c r="H1573" i="1" s="1"/>
  <c r="C1572" i="1"/>
  <c r="G1572" i="1" s="1"/>
  <c r="G1571" i="1"/>
  <c r="C1571" i="1"/>
  <c r="H1571" i="1" s="1"/>
  <c r="C1570" i="1"/>
  <c r="G1570" i="1" s="1"/>
  <c r="G1569" i="1"/>
  <c r="C1569" i="1"/>
  <c r="H1569" i="1" s="1"/>
  <c r="C1568" i="1"/>
  <c r="G1568" i="1" s="1"/>
  <c r="G1567" i="1"/>
  <c r="C1567" i="1"/>
  <c r="H1567" i="1" s="1"/>
  <c r="C1566" i="1"/>
  <c r="G1566" i="1" s="1"/>
  <c r="C1565" i="1"/>
  <c r="H1565" i="1" s="1"/>
  <c r="C1564" i="1"/>
  <c r="G1564" i="1" s="1"/>
  <c r="G1563" i="1"/>
  <c r="C1563" i="1"/>
  <c r="H1563" i="1" s="1"/>
  <c r="C1562" i="1"/>
  <c r="G1562" i="1" s="1"/>
  <c r="G1561" i="1"/>
  <c r="C1561" i="1"/>
  <c r="H1561" i="1" s="1"/>
  <c r="C1560" i="1"/>
  <c r="G1560" i="1" s="1"/>
  <c r="G1559" i="1"/>
  <c r="C1559" i="1"/>
  <c r="H1559" i="1" s="1"/>
  <c r="C1558" i="1"/>
  <c r="G1558" i="1" s="1"/>
  <c r="G1557" i="1"/>
  <c r="C1557" i="1"/>
  <c r="H1557" i="1" s="1"/>
  <c r="C1556" i="1"/>
  <c r="G1556" i="1" s="1"/>
  <c r="G1555" i="1"/>
  <c r="C1555" i="1"/>
  <c r="H1555" i="1" s="1"/>
  <c r="C1554" i="1"/>
  <c r="G1554" i="1" s="1"/>
  <c r="G1553" i="1"/>
  <c r="C1553" i="1"/>
  <c r="H1553" i="1" s="1"/>
  <c r="C1552" i="1"/>
  <c r="G1552" i="1" s="1"/>
  <c r="G1551" i="1"/>
  <c r="C1551" i="1"/>
  <c r="H1551" i="1" s="1"/>
  <c r="C1550" i="1"/>
  <c r="G1550" i="1" s="1"/>
  <c r="G1549" i="1"/>
  <c r="C1549" i="1"/>
  <c r="H1549" i="1" s="1"/>
  <c r="C1548" i="1"/>
  <c r="G1548" i="1" s="1"/>
  <c r="G1547" i="1"/>
  <c r="C1547" i="1"/>
  <c r="H1547" i="1" s="1"/>
  <c r="C1546" i="1"/>
  <c r="G1546" i="1" s="1"/>
  <c r="G1545" i="1"/>
  <c r="C1545" i="1"/>
  <c r="H1545" i="1" s="1"/>
  <c r="C1544" i="1"/>
  <c r="G1544" i="1" s="1"/>
  <c r="G1543" i="1"/>
  <c r="C1543" i="1"/>
  <c r="H1543" i="1" s="1"/>
  <c r="C1542" i="1"/>
  <c r="G1542" i="1" s="1"/>
  <c r="G1541" i="1"/>
  <c r="C1541" i="1"/>
  <c r="H1541" i="1" s="1"/>
  <c r="C1540" i="1"/>
  <c r="G1540" i="1" s="1"/>
  <c r="G1539" i="1"/>
  <c r="C1539" i="1"/>
  <c r="H1539" i="1" s="1"/>
  <c r="C1538" i="1"/>
  <c r="G1538" i="1" s="1"/>
  <c r="G1537" i="1"/>
  <c r="C1537" i="1"/>
  <c r="H1537" i="1" s="1"/>
  <c r="C1536" i="1"/>
  <c r="G1536" i="1" s="1"/>
  <c r="G1535" i="1"/>
  <c r="C1535" i="1"/>
  <c r="H1535" i="1" s="1"/>
  <c r="C1534" i="1"/>
  <c r="G1534" i="1" s="1"/>
  <c r="G1533" i="1"/>
  <c r="C1533" i="1"/>
  <c r="H1533" i="1" s="1"/>
  <c r="C1532" i="1"/>
  <c r="G1532" i="1" s="1"/>
  <c r="G1531" i="1"/>
  <c r="C1531" i="1"/>
  <c r="H1531" i="1" s="1"/>
  <c r="C1530" i="1"/>
  <c r="G1530" i="1" s="1"/>
  <c r="G1529" i="1"/>
  <c r="C1529" i="1"/>
  <c r="H1529" i="1" s="1"/>
  <c r="C1528" i="1"/>
  <c r="G1528" i="1" s="1"/>
  <c r="G1527" i="1"/>
  <c r="C1527" i="1"/>
  <c r="H1527" i="1" s="1"/>
  <c r="C1526" i="1"/>
  <c r="G1526" i="1" s="1"/>
  <c r="G1525" i="1"/>
  <c r="C1525" i="1"/>
  <c r="H1525" i="1" s="1"/>
  <c r="C1524" i="1"/>
  <c r="G1524" i="1" s="1"/>
  <c r="G1523" i="1"/>
  <c r="C1523" i="1"/>
  <c r="H1523" i="1" s="1"/>
  <c r="C1522" i="1"/>
  <c r="G1522" i="1" s="1"/>
  <c r="G1521" i="1"/>
  <c r="C1521" i="1"/>
  <c r="H1521" i="1" s="1"/>
  <c r="C1520" i="1"/>
  <c r="G1520" i="1" s="1"/>
  <c r="G1519" i="1"/>
  <c r="C1519" i="1"/>
  <c r="H1519" i="1" s="1"/>
  <c r="C1518" i="1"/>
  <c r="G1518" i="1" s="1"/>
  <c r="C1516" i="1"/>
  <c r="G1516" i="1" s="1"/>
  <c r="G1515" i="1"/>
  <c r="C1515" i="1"/>
  <c r="H1515" i="1" s="1"/>
  <c r="C1514" i="1"/>
  <c r="G1514" i="1" s="1"/>
  <c r="G1513" i="1"/>
  <c r="C1513" i="1"/>
  <c r="H1513" i="1" s="1"/>
  <c r="C1512" i="1"/>
  <c r="G1512" i="1" s="1"/>
  <c r="G1511" i="1"/>
  <c r="C1511" i="1"/>
  <c r="H1511" i="1" s="1"/>
  <c r="C1510" i="1"/>
  <c r="G1510" i="1" s="1"/>
  <c r="G1509" i="1"/>
  <c r="C1509" i="1"/>
  <c r="H1509" i="1" s="1"/>
  <c r="C1508" i="1"/>
  <c r="G1508" i="1" s="1"/>
  <c r="G1507" i="1"/>
  <c r="C1507" i="1"/>
  <c r="H1507" i="1" s="1"/>
  <c r="C1506" i="1"/>
  <c r="G1506" i="1" s="1"/>
  <c r="G1505" i="1"/>
  <c r="C1505" i="1"/>
  <c r="H1505" i="1" s="1"/>
  <c r="C1504" i="1"/>
  <c r="G1504" i="1" s="1"/>
  <c r="C1503" i="1"/>
  <c r="H1503" i="1" s="1"/>
  <c r="C1502" i="1"/>
  <c r="G1502" i="1" s="1"/>
  <c r="C1500" i="1"/>
  <c r="G1500" i="1" s="1"/>
  <c r="C1498" i="1"/>
  <c r="G1498" i="1" s="1"/>
  <c r="G1497" i="1"/>
  <c r="C1497" i="1"/>
  <c r="H1497" i="1" s="1"/>
  <c r="C1496" i="1"/>
  <c r="G1496" i="1" s="1"/>
  <c r="G1495" i="1"/>
  <c r="C1495" i="1"/>
  <c r="H1495" i="1" s="1"/>
  <c r="C1494" i="1"/>
  <c r="G1494" i="1" s="1"/>
  <c r="G1493" i="1"/>
  <c r="C1493" i="1"/>
  <c r="H1493" i="1" s="1"/>
  <c r="C1492" i="1"/>
  <c r="G1492" i="1" s="1"/>
  <c r="G1491" i="1"/>
  <c r="C1491" i="1"/>
  <c r="H1491" i="1" s="1"/>
  <c r="C1490" i="1"/>
  <c r="G1490" i="1" s="1"/>
  <c r="G1489" i="1"/>
  <c r="C1489" i="1"/>
  <c r="H1489" i="1" s="1"/>
  <c r="C1488" i="1"/>
  <c r="G1488" i="1" s="1"/>
  <c r="G1487" i="1"/>
  <c r="C1487" i="1"/>
  <c r="H1487" i="1" s="1"/>
  <c r="C1486" i="1"/>
  <c r="G1486" i="1" s="1"/>
  <c r="G1485" i="1"/>
  <c r="C1485" i="1"/>
  <c r="H1485" i="1" s="1"/>
  <c r="C1484" i="1"/>
  <c r="G1484" i="1" s="1"/>
  <c r="C1482" i="1"/>
  <c r="G1482" i="1" s="1"/>
  <c r="C1480" i="1"/>
  <c r="G1480" i="1" s="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D1469" i="1"/>
  <c r="C1469" i="1"/>
  <c r="H1469" i="1" s="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J1457" i="1" s="1"/>
  <c r="D1456" i="1"/>
  <c r="C1456" i="1"/>
  <c r="J1456" i="1" s="1"/>
  <c r="D1455" i="1"/>
  <c r="C1455" i="1"/>
  <c r="J1455" i="1" s="1"/>
  <c r="D1454" i="1"/>
  <c r="C1454" i="1"/>
  <c r="H1454" i="1" s="1"/>
  <c r="D1453" i="1"/>
  <c r="C1453" i="1"/>
  <c r="H1453" i="1" s="1"/>
  <c r="D1452" i="1"/>
  <c r="C1452" i="1"/>
  <c r="J1452" i="1" s="1"/>
  <c r="D1451" i="1"/>
  <c r="C1451" i="1"/>
  <c r="J1451" i="1" s="1"/>
  <c r="D1450" i="1"/>
  <c r="C1450" i="1"/>
  <c r="J1450" i="1" s="1"/>
  <c r="D1449" i="1"/>
  <c r="C1449" i="1"/>
  <c r="J1449" i="1" s="1"/>
  <c r="D1448" i="1"/>
  <c r="C1448" i="1"/>
  <c r="J1448" i="1" s="1"/>
  <c r="D1447" i="1"/>
  <c r="C1447" i="1"/>
  <c r="J1447" i="1" s="1"/>
  <c r="D1446" i="1"/>
  <c r="C1446" i="1"/>
  <c r="J1446" i="1" s="1"/>
  <c r="D1445" i="1"/>
  <c r="H1445" i="1" s="1"/>
  <c r="C1445" i="1"/>
  <c r="J1445" i="1" s="1"/>
  <c r="D1444" i="1"/>
  <c r="J1444" i="1" s="1"/>
  <c r="C1444" i="1"/>
  <c r="G1444" i="1" s="1"/>
  <c r="D1443" i="1"/>
  <c r="J1443" i="1" s="1"/>
  <c r="C1443" i="1"/>
  <c r="G1443" i="1" s="1"/>
  <c r="D1442" i="1"/>
  <c r="C1442" i="1"/>
  <c r="D1441" i="1"/>
  <c r="J1441" i="1" s="1"/>
  <c r="C1441" i="1"/>
  <c r="D1440" i="1"/>
  <c r="J1440" i="1" s="1"/>
  <c r="C1440" i="1"/>
  <c r="D1439" i="1"/>
  <c r="J1439" i="1" s="1"/>
  <c r="C1439" i="1"/>
  <c r="H1438" i="1"/>
  <c r="D1438" i="1"/>
  <c r="C1438" i="1"/>
  <c r="G1438" i="1" s="1"/>
  <c r="D1437" i="1"/>
  <c r="H1437" i="1" s="1"/>
  <c r="C1437" i="1"/>
  <c r="H1436" i="1"/>
  <c r="D1436" i="1"/>
  <c r="C1436" i="1"/>
  <c r="G1436" i="1" s="1"/>
  <c r="D1435" i="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D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C1393" i="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H1162" i="1"/>
  <c r="D1162" i="1"/>
  <c r="C1162" i="1"/>
  <c r="G1162" i="1" s="1"/>
  <c r="D1161" i="1"/>
  <c r="H1161" i="1" s="1"/>
  <c r="C1161" i="1"/>
  <c r="H1160" i="1"/>
  <c r="D1160" i="1"/>
  <c r="C1160" i="1"/>
  <c r="G1160" i="1" s="1"/>
  <c r="D1159" i="1"/>
  <c r="H1159" i="1" s="1"/>
  <c r="C1159" i="1"/>
  <c r="H1158" i="1"/>
  <c r="D1158" i="1"/>
  <c r="C1158" i="1"/>
  <c r="G1158" i="1" s="1"/>
  <c r="D1157" i="1"/>
  <c r="H1157" i="1" s="1"/>
  <c r="C1157" i="1"/>
  <c r="H1156" i="1"/>
  <c r="D1156" i="1"/>
  <c r="C1156" i="1"/>
  <c r="G1156" i="1" s="1"/>
  <c r="D1155" i="1"/>
  <c r="H1155" i="1" s="1"/>
  <c r="C1155" i="1"/>
  <c r="H1154" i="1"/>
  <c r="D1154" i="1"/>
  <c r="C1154" i="1"/>
  <c r="G1154" i="1" s="1"/>
  <c r="D1151" i="1"/>
  <c r="H1151" i="1" s="1"/>
  <c r="C1151" i="1"/>
  <c r="H1150" i="1"/>
  <c r="D1150" i="1"/>
  <c r="C1150" i="1"/>
  <c r="G1150" i="1" s="1"/>
  <c r="D1149" i="1"/>
  <c r="H1149" i="1" s="1"/>
  <c r="C1149" i="1"/>
  <c r="H1148" i="1"/>
  <c r="D1148" i="1"/>
  <c r="C1148" i="1"/>
  <c r="G1148" i="1" s="1"/>
  <c r="D1147" i="1"/>
  <c r="H1147" i="1" s="1"/>
  <c r="C1147" i="1"/>
  <c r="H1146" i="1"/>
  <c r="D1146" i="1"/>
  <c r="C1146" i="1"/>
  <c r="G1146" i="1" s="1"/>
  <c r="D1145" i="1"/>
  <c r="H1145" i="1" s="1"/>
  <c r="C1145" i="1"/>
  <c r="H1144" i="1"/>
  <c r="D1144" i="1"/>
  <c r="C1144" i="1"/>
  <c r="G1144" i="1" s="1"/>
  <c r="D1143" i="1"/>
  <c r="H1143" i="1" s="1"/>
  <c r="C1143" i="1"/>
  <c r="H1142" i="1"/>
  <c r="D1142" i="1"/>
  <c r="C1142" i="1"/>
  <c r="G1142" i="1" s="1"/>
  <c r="D1141" i="1"/>
  <c r="H1141" i="1" s="1"/>
  <c r="C1141" i="1"/>
  <c r="H1140" i="1"/>
  <c r="D1140" i="1"/>
  <c r="C1140" i="1"/>
  <c r="G1140" i="1" s="1"/>
  <c r="D1139" i="1"/>
  <c r="H1139" i="1" s="1"/>
  <c r="C1139" i="1"/>
  <c r="H1138" i="1"/>
  <c r="D1138" i="1"/>
  <c r="C1138" i="1"/>
  <c r="G1138" i="1" s="1"/>
  <c r="D1137" i="1"/>
  <c r="H1137" i="1" s="1"/>
  <c r="C1137" i="1"/>
  <c r="H1136" i="1"/>
  <c r="D1136" i="1"/>
  <c r="C1136" i="1"/>
  <c r="G1136" i="1" s="1"/>
  <c r="D1135" i="1"/>
  <c r="H1135" i="1" s="1"/>
  <c r="C1135" i="1"/>
  <c r="H1134" i="1"/>
  <c r="D1134" i="1"/>
  <c r="C1134" i="1"/>
  <c r="G1134" i="1" s="1"/>
  <c r="D1133" i="1"/>
  <c r="H1133" i="1" s="1"/>
  <c r="C1133" i="1"/>
  <c r="H1132" i="1"/>
  <c r="D1132" i="1"/>
  <c r="C1132" i="1"/>
  <c r="G1132" i="1" s="1"/>
  <c r="D1131" i="1"/>
  <c r="H1131" i="1" s="1"/>
  <c r="C1131" i="1"/>
  <c r="H1130" i="1"/>
  <c r="D1130" i="1"/>
  <c r="C1130" i="1"/>
  <c r="G1130" i="1" s="1"/>
  <c r="D1129" i="1"/>
  <c r="H1129" i="1" s="1"/>
  <c r="C1129" i="1"/>
  <c r="H1128" i="1"/>
  <c r="D1128" i="1"/>
  <c r="C1128" i="1"/>
  <c r="G1128" i="1" s="1"/>
  <c r="D1127" i="1"/>
  <c r="H1127" i="1" s="1"/>
  <c r="C1127" i="1"/>
  <c r="H1126" i="1"/>
  <c r="D1126" i="1"/>
  <c r="C1126" i="1"/>
  <c r="G1126" i="1" s="1"/>
  <c r="D1125" i="1"/>
  <c r="H1125" i="1" s="1"/>
  <c r="C1125" i="1"/>
  <c r="H1124" i="1"/>
  <c r="D1124" i="1"/>
  <c r="C1124" i="1"/>
  <c r="G1124" i="1" s="1"/>
  <c r="D1123" i="1"/>
  <c r="H1123" i="1" s="1"/>
  <c r="C1123" i="1"/>
  <c r="H1122" i="1"/>
  <c r="D1122" i="1"/>
  <c r="C1122" i="1"/>
  <c r="G1122" i="1" s="1"/>
  <c r="D1121" i="1"/>
  <c r="H1121" i="1" s="1"/>
  <c r="C1121" i="1"/>
  <c r="H1120" i="1"/>
  <c r="D1120" i="1"/>
  <c r="C1120" i="1"/>
  <c r="G1120" i="1" s="1"/>
  <c r="D1119" i="1"/>
  <c r="H1119" i="1" s="1"/>
  <c r="C1119" i="1"/>
  <c r="H1118" i="1"/>
  <c r="D1118" i="1"/>
  <c r="C1118" i="1"/>
  <c r="G1118" i="1" s="1"/>
  <c r="D1117" i="1"/>
  <c r="H1117" i="1" s="1"/>
  <c r="C1117" i="1"/>
  <c r="H1116" i="1"/>
  <c r="D1116" i="1"/>
  <c r="C1116" i="1"/>
  <c r="G1116" i="1" s="1"/>
  <c r="D1115" i="1"/>
  <c r="H1115" i="1" s="1"/>
  <c r="C1115" i="1"/>
  <c r="D1114" i="1"/>
  <c r="C1114" i="1"/>
  <c r="G1114" i="1" s="1"/>
  <c r="D1113" i="1"/>
  <c r="C1113" i="1"/>
  <c r="G1113" i="1" s="1"/>
  <c r="D1112" i="1"/>
  <c r="C1112" i="1"/>
  <c r="G1112" i="1" s="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C1096" i="1"/>
  <c r="G1096" i="1" s="1"/>
  <c r="D1095" i="1"/>
  <c r="C1095" i="1"/>
  <c r="G1095" i="1" s="1"/>
  <c r="D1094" i="1"/>
  <c r="C1094" i="1"/>
  <c r="G1094" i="1" s="1"/>
  <c r="D1093" i="1"/>
  <c r="C1093" i="1"/>
  <c r="G1093" i="1" s="1"/>
  <c r="D1092" i="1"/>
  <c r="C1092" i="1"/>
  <c r="G1092" i="1" s="1"/>
  <c r="D1091" i="1"/>
  <c r="C1091" i="1"/>
  <c r="G1091" i="1" s="1"/>
  <c r="D1090" i="1"/>
  <c r="C1090" i="1"/>
  <c r="G1090" i="1" s="1"/>
  <c r="D1089" i="1"/>
  <c r="C1089" i="1"/>
  <c r="G1089" i="1" s="1"/>
  <c r="D1088" i="1"/>
  <c r="C1088" i="1"/>
  <c r="G1088" i="1" s="1"/>
  <c r="D1087" i="1"/>
  <c r="C1087" i="1"/>
  <c r="G1087" i="1" s="1"/>
  <c r="D1086" i="1"/>
  <c r="C1086" i="1"/>
  <c r="G1086" i="1" s="1"/>
  <c r="D1085" i="1"/>
  <c r="C1085" i="1"/>
  <c r="G1085" i="1" s="1"/>
  <c r="D1084" i="1"/>
  <c r="C1084" i="1"/>
  <c r="G1084" i="1" s="1"/>
  <c r="D1083" i="1"/>
  <c r="C1083" i="1"/>
  <c r="G1083" i="1" s="1"/>
  <c r="D1082" i="1"/>
  <c r="C1082" i="1"/>
  <c r="G1082" i="1" s="1"/>
  <c r="D1081" i="1"/>
  <c r="C1081" i="1"/>
  <c r="G1081" i="1" s="1"/>
  <c r="D1080" i="1"/>
  <c r="C1080" i="1"/>
  <c r="G1080" i="1" s="1"/>
  <c r="D1079" i="1"/>
  <c r="C1079" i="1"/>
  <c r="G1079" i="1" s="1"/>
  <c r="D1078" i="1"/>
  <c r="C1078" i="1"/>
  <c r="G1078" i="1" s="1"/>
  <c r="D1077" i="1"/>
  <c r="C1077" i="1"/>
  <c r="G1077" i="1" s="1"/>
  <c r="D1076" i="1"/>
  <c r="C1076" i="1"/>
  <c r="G1076" i="1" s="1"/>
  <c r="D1075" i="1"/>
  <c r="C1075" i="1"/>
  <c r="G1075" i="1" s="1"/>
  <c r="D1074" i="1"/>
  <c r="C1074" i="1"/>
  <c r="G1074" i="1" s="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D1065" i="1"/>
  <c r="C1065" i="1"/>
  <c r="G1065" i="1" s="1"/>
  <c r="D1064" i="1"/>
  <c r="C1064" i="1"/>
  <c r="G1064" i="1" s="1"/>
  <c r="D1063" i="1"/>
  <c r="C1063" i="1"/>
  <c r="G1063" i="1" s="1"/>
  <c r="D1062" i="1"/>
  <c r="C1062" i="1"/>
  <c r="G1062" i="1" s="1"/>
  <c r="D1061" i="1"/>
  <c r="C1061" i="1"/>
  <c r="G1061" i="1" s="1"/>
  <c r="D1060" i="1"/>
  <c r="C1060" i="1"/>
  <c r="G1060" i="1" s="1"/>
  <c r="D1059" i="1"/>
  <c r="C1059" i="1"/>
  <c r="G1059" i="1" s="1"/>
  <c r="D1058" i="1"/>
  <c r="C1058" i="1"/>
  <c r="G1058" i="1" s="1"/>
  <c r="D1057" i="1"/>
  <c r="C1057" i="1"/>
  <c r="G1057" i="1" s="1"/>
  <c r="D1056" i="1"/>
  <c r="C1056" i="1"/>
  <c r="G1056" i="1" s="1"/>
  <c r="D1055" i="1"/>
  <c r="C1055" i="1"/>
  <c r="G1055" i="1" s="1"/>
  <c r="D1054" i="1"/>
  <c r="C1054" i="1"/>
  <c r="G1054" i="1" s="1"/>
  <c r="D1053" i="1"/>
  <c r="C1053" i="1"/>
  <c r="G1053" i="1" s="1"/>
  <c r="D1052" i="1"/>
  <c r="C1052" i="1"/>
  <c r="G1052" i="1" s="1"/>
  <c r="D1051" i="1"/>
  <c r="C1051" i="1"/>
  <c r="G1051" i="1" s="1"/>
  <c r="D1050" i="1"/>
  <c r="C1050" i="1"/>
  <c r="G1050" i="1" s="1"/>
  <c r="D1049" i="1"/>
  <c r="C1049" i="1"/>
  <c r="G1049" i="1" s="1"/>
  <c r="D1048" i="1"/>
  <c r="C1048" i="1"/>
  <c r="G1048" i="1" s="1"/>
  <c r="D1047" i="1"/>
  <c r="D1046" i="1"/>
  <c r="D1045" i="1"/>
  <c r="C1045" i="1"/>
  <c r="G1045" i="1" s="1"/>
  <c r="D1044" i="1"/>
  <c r="C1044" i="1"/>
  <c r="G1044" i="1" s="1"/>
  <c r="D1043" i="1"/>
  <c r="C1043" i="1"/>
  <c r="G1043" i="1" s="1"/>
  <c r="D1042" i="1"/>
  <c r="C1042" i="1"/>
  <c r="G1042" i="1" s="1"/>
  <c r="D1041" i="1"/>
  <c r="C1041" i="1"/>
  <c r="G1041" i="1" s="1"/>
  <c r="D1040" i="1"/>
  <c r="C1040" i="1"/>
  <c r="G1040" i="1" s="1"/>
  <c r="D1039" i="1"/>
  <c r="C1039" i="1"/>
  <c r="G1039" i="1" s="1"/>
  <c r="D1038" i="1"/>
  <c r="C1038" i="1"/>
  <c r="G1038" i="1" s="1"/>
  <c r="D1037" i="1"/>
  <c r="C1037" i="1"/>
  <c r="G1037" i="1" s="1"/>
  <c r="D1036" i="1"/>
  <c r="C1036" i="1"/>
  <c r="G1036" i="1" s="1"/>
  <c r="D1035" i="1"/>
  <c r="C1035" i="1"/>
  <c r="G1035" i="1" s="1"/>
  <c r="D1034" i="1"/>
  <c r="C1034" i="1"/>
  <c r="G1034" i="1" s="1"/>
  <c r="D1033" i="1"/>
  <c r="C1033" i="1"/>
  <c r="G1033" i="1" s="1"/>
  <c r="D1032" i="1"/>
  <c r="C1032" i="1"/>
  <c r="G1032" i="1" s="1"/>
  <c r="D1031" i="1"/>
  <c r="C1031" i="1"/>
  <c r="G1031" i="1" s="1"/>
  <c r="D1030" i="1"/>
  <c r="C1030" i="1"/>
  <c r="G1030" i="1" s="1"/>
  <c r="D1029" i="1"/>
  <c r="C1029" i="1"/>
  <c r="G1029" i="1" s="1"/>
  <c r="D1028" i="1"/>
  <c r="C1028" i="1"/>
  <c r="G1028" i="1" s="1"/>
  <c r="D1027" i="1"/>
  <c r="C1027" i="1"/>
  <c r="G1027" i="1" s="1"/>
  <c r="D1026" i="1"/>
  <c r="C1026" i="1"/>
  <c r="G1026" i="1" s="1"/>
  <c r="D1025" i="1"/>
  <c r="C1025" i="1"/>
  <c r="G1025" i="1" s="1"/>
  <c r="D1024" i="1"/>
  <c r="C1024" i="1"/>
  <c r="G1024" i="1" s="1"/>
  <c r="D1023" i="1"/>
  <c r="C1023" i="1"/>
  <c r="G1023" i="1" s="1"/>
  <c r="D1022" i="1"/>
  <c r="C1022" i="1"/>
  <c r="G1022" i="1" s="1"/>
  <c r="D1021" i="1"/>
  <c r="C1021" i="1"/>
  <c r="G1021" i="1" s="1"/>
  <c r="D1020" i="1"/>
  <c r="C1020" i="1"/>
  <c r="G1020" i="1" s="1"/>
  <c r="D1019" i="1"/>
  <c r="C1019" i="1"/>
  <c r="G1019" i="1" s="1"/>
  <c r="D1018" i="1"/>
  <c r="C1018" i="1"/>
  <c r="G1018" i="1" s="1"/>
  <c r="D1017" i="1"/>
  <c r="C1017" i="1"/>
  <c r="G1017" i="1" s="1"/>
  <c r="D1016" i="1"/>
  <c r="C1016" i="1"/>
  <c r="G1016" i="1" s="1"/>
  <c r="D1015" i="1"/>
  <c r="C1015" i="1"/>
  <c r="G1015" i="1" s="1"/>
  <c r="D1014" i="1"/>
  <c r="C1014" i="1"/>
  <c r="G1014" i="1" s="1"/>
  <c r="D1013" i="1"/>
  <c r="C1013" i="1"/>
  <c r="G1013" i="1" s="1"/>
  <c r="D1012" i="1"/>
  <c r="C1012" i="1"/>
  <c r="G1012" i="1" s="1"/>
  <c r="D1011" i="1"/>
  <c r="C1011" i="1"/>
  <c r="G1011" i="1" s="1"/>
  <c r="D1010" i="1"/>
  <c r="C1010" i="1"/>
  <c r="G1010" i="1" s="1"/>
  <c r="D1009" i="1"/>
  <c r="C1009" i="1"/>
  <c r="G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C990" i="1"/>
  <c r="G990" i="1" s="1"/>
  <c r="D989" i="1"/>
  <c r="C989" i="1"/>
  <c r="G989" i="1" s="1"/>
  <c r="D988" i="1"/>
  <c r="C988" i="1"/>
  <c r="G988" i="1" s="1"/>
  <c r="D987" i="1"/>
  <c r="C987" i="1"/>
  <c r="G987" i="1" s="1"/>
  <c r="D986" i="1"/>
  <c r="C986" i="1"/>
  <c r="G986" i="1" s="1"/>
  <c r="D985" i="1"/>
  <c r="D984" i="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H715" i="1" s="1"/>
  <c r="C715" i="1"/>
  <c r="G715" i="1" s="1"/>
  <c r="D714" i="1"/>
  <c r="H714" i="1" s="1"/>
  <c r="C714" i="1"/>
  <c r="G714" i="1" s="1"/>
  <c r="D713" i="1"/>
  <c r="H713" i="1" s="1"/>
  <c r="C713" i="1"/>
  <c r="D712" i="1"/>
  <c r="H712" i="1" s="1"/>
  <c r="C712" i="1"/>
  <c r="G712" i="1" s="1"/>
  <c r="D711" i="1"/>
  <c r="H711" i="1" s="1"/>
  <c r="C711" i="1"/>
  <c r="D710" i="1"/>
  <c r="H710" i="1" s="1"/>
  <c r="C710" i="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D648" i="1"/>
  <c r="H648" i="1" s="1"/>
  <c r="C648" i="1"/>
  <c r="G648" i="1" s="1"/>
  <c r="D647" i="1"/>
  <c r="H647" i="1" s="1"/>
  <c r="C647" i="1"/>
  <c r="D646" i="1"/>
  <c r="H646" i="1" s="1"/>
  <c r="C646" i="1"/>
  <c r="G646" i="1" s="1"/>
  <c r="D645" i="1"/>
  <c r="H645" i="1" s="1"/>
  <c r="C645" i="1"/>
  <c r="D644" i="1"/>
  <c r="H644" i="1" s="1"/>
  <c r="C644" i="1"/>
  <c r="D643" i="1"/>
  <c r="H643" i="1" s="1"/>
  <c r="C643" i="1"/>
  <c r="D642" i="1"/>
  <c r="H642" i="1" s="1"/>
  <c r="C642" i="1"/>
  <c r="D641" i="1"/>
  <c r="H641" i="1" s="1"/>
  <c r="C641" i="1"/>
  <c r="G641" i="1" s="1"/>
  <c r="C637" i="1"/>
  <c r="D632" i="1"/>
  <c r="H632" i="1" s="1"/>
  <c r="C632" i="1"/>
  <c r="G632" i="1" s="1"/>
  <c r="D631" i="1"/>
  <c r="H631" i="1" s="1"/>
  <c r="C631" i="1"/>
  <c r="G631" i="1" s="1"/>
  <c r="D629" i="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H619" i="1" s="1"/>
  <c r="C619" i="1"/>
  <c r="G619" i="1" s="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9" i="1"/>
  <c r="C529" i="1"/>
  <c r="G529" i="1" s="1"/>
  <c r="D528" i="1"/>
  <c r="C528" i="1"/>
  <c r="G528" i="1" s="1"/>
  <c r="D527" i="1"/>
  <c r="C527" i="1"/>
  <c r="G527" i="1" s="1"/>
  <c r="D526" i="1"/>
  <c r="C526" i="1"/>
  <c r="G526" i="1" s="1"/>
  <c r="D525" i="1"/>
  <c r="C525" i="1"/>
  <c r="G525" i="1" s="1"/>
  <c r="D524" i="1"/>
  <c r="C524" i="1"/>
  <c r="G524" i="1" s="1"/>
  <c r="D523" i="1"/>
  <c r="C523" i="1"/>
  <c r="G523" i="1" s="1"/>
  <c r="D522" i="1"/>
  <c r="D521" i="1"/>
  <c r="C521" i="1"/>
  <c r="G521" i="1" s="1"/>
  <c r="D520" i="1"/>
  <c r="C520" i="1"/>
  <c r="G520" i="1" s="1"/>
  <c r="D519" i="1"/>
  <c r="C519" i="1"/>
  <c r="G519" i="1" s="1"/>
  <c r="D518" i="1"/>
  <c r="C518" i="1"/>
  <c r="G518" i="1" s="1"/>
  <c r="D517" i="1"/>
  <c r="C517" i="1"/>
  <c r="G517" i="1" s="1"/>
  <c r="D516" i="1"/>
  <c r="C516" i="1"/>
  <c r="G516" i="1" s="1"/>
  <c r="D515" i="1"/>
  <c r="C515" i="1"/>
  <c r="G515" i="1" s="1"/>
  <c r="D514" i="1"/>
  <c r="C514" i="1"/>
  <c r="G514" i="1" s="1"/>
  <c r="D513" i="1"/>
  <c r="C513" i="1"/>
  <c r="G513" i="1" s="1"/>
  <c r="D512" i="1"/>
  <c r="C512" i="1"/>
  <c r="G512" i="1" s="1"/>
  <c r="D511" i="1"/>
  <c r="C511" i="1"/>
  <c r="G511" i="1" s="1"/>
  <c r="D510" i="1"/>
  <c r="C510" i="1"/>
  <c r="G510" i="1" s="1"/>
  <c r="D509" i="1"/>
  <c r="C509" i="1"/>
  <c r="G509" i="1" s="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G493" i="1" s="1"/>
  <c r="D492" i="1"/>
  <c r="C492" i="1"/>
  <c r="G492" i="1" s="1"/>
  <c r="D491" i="1"/>
  <c r="C491" i="1"/>
  <c r="G491" i="1" s="1"/>
  <c r="D490" i="1"/>
  <c r="C490" i="1"/>
  <c r="G490" i="1" s="1"/>
  <c r="D489" i="1"/>
  <c r="C489" i="1"/>
  <c r="G489" i="1" s="1"/>
  <c r="D488" i="1"/>
  <c r="C488" i="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D415" i="1"/>
  <c r="H415" i="1" s="1"/>
  <c r="C415" i="1"/>
  <c r="G415" i="1" s="1"/>
  <c r="D414" i="1"/>
  <c r="H414" i="1" s="1"/>
  <c r="C414" i="1"/>
  <c r="G414" i="1" s="1"/>
  <c r="D413" i="1"/>
  <c r="H413" i="1" s="1"/>
  <c r="C413" i="1"/>
  <c r="C412" i="1"/>
  <c r="C411" i="1"/>
  <c r="D406" i="1"/>
  <c r="H406" i="1" s="1"/>
  <c r="C406" i="1"/>
  <c r="G406" i="1" s="1"/>
  <c r="D405" i="1"/>
  <c r="H405" i="1" s="1"/>
  <c r="C405" i="1"/>
  <c r="D404" i="1"/>
  <c r="H404" i="1" s="1"/>
  <c r="C404" i="1"/>
  <c r="G404" i="1" s="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D378" i="1"/>
  <c r="H378" i="1" s="1"/>
  <c r="C378" i="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D366" i="1"/>
  <c r="H366" i="1" s="1"/>
  <c r="C366" i="1"/>
  <c r="G366" i="1" s="1"/>
  <c r="D365" i="1"/>
  <c r="H365" i="1" s="1"/>
  <c r="C365" i="1"/>
  <c r="G365" i="1" s="1"/>
  <c r="C364" i="1"/>
  <c r="D363" i="1"/>
  <c r="H363" i="1" s="1"/>
  <c r="C363" i="1"/>
  <c r="G363" i="1" s="1"/>
  <c r="D362" i="1"/>
  <c r="H362" i="1" s="1"/>
  <c r="C362" i="1"/>
  <c r="G362" i="1" s="1"/>
  <c r="D361" i="1"/>
  <c r="H361" i="1" s="1"/>
  <c r="C361" i="1"/>
  <c r="G361" i="1" s="1"/>
  <c r="D360" i="1"/>
  <c r="H360" i="1" s="1"/>
  <c r="C360" i="1"/>
  <c r="G360" i="1" s="1"/>
  <c r="D359" i="1"/>
  <c r="H359" i="1" s="1"/>
  <c r="C359" i="1"/>
  <c r="G359" i="1" s="1"/>
  <c r="C358" i="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C345" i="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D294" i="1"/>
  <c r="H294" i="1" s="1"/>
  <c r="C294" i="1"/>
  <c r="G294" i="1" s="1"/>
  <c r="D293" i="1"/>
  <c r="H293" i="1" s="1"/>
  <c r="C293" i="1"/>
  <c r="G293" i="1" s="1"/>
  <c r="D292" i="1"/>
  <c r="H292" i="1" s="1"/>
  <c r="C292" i="1"/>
  <c r="G292" i="1" s="1"/>
  <c r="D291" i="1"/>
  <c r="H291" i="1" s="1"/>
  <c r="C291" i="1"/>
  <c r="G291" i="1" s="1"/>
  <c r="D290" i="1"/>
  <c r="H290" i="1" s="1"/>
  <c r="C290" i="1"/>
  <c r="G290" i="1" s="1"/>
  <c r="D289" i="1"/>
  <c r="H289" i="1" s="1"/>
  <c r="C289" i="1"/>
  <c r="G289" i="1" s="1"/>
  <c r="D288" i="1"/>
  <c r="H288" i="1" s="1"/>
  <c r="C288" i="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D261" i="1"/>
  <c r="H261" i="1" s="1"/>
  <c r="C261" i="1"/>
  <c r="G261" i="1" s="1"/>
  <c r="D260" i="1"/>
  <c r="H260" i="1" s="1"/>
  <c r="C260" i="1"/>
  <c r="D259" i="1"/>
  <c r="H259" i="1" s="1"/>
  <c r="C259" i="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D209" i="1"/>
  <c r="H209" i="1" s="1"/>
  <c r="C209" i="1"/>
  <c r="G209" i="1" s="1"/>
  <c r="D208" i="1"/>
  <c r="H208" i="1" s="1"/>
  <c r="C208" i="1"/>
  <c r="G208" i="1" s="1"/>
  <c r="D207" i="1"/>
  <c r="H207" i="1" s="1"/>
  <c r="C207" i="1"/>
  <c r="C206" i="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C192" i="1"/>
  <c r="D191" i="1"/>
  <c r="H191" i="1" s="1"/>
  <c r="C191" i="1"/>
  <c r="D190" i="1"/>
  <c r="H190" i="1" s="1"/>
  <c r="C190" i="1"/>
  <c r="D189" i="1"/>
  <c r="H189" i="1" s="1"/>
  <c r="C189" i="1"/>
  <c r="D188" i="1"/>
  <c r="H188" i="1" s="1"/>
  <c r="C188" i="1"/>
  <c r="D187" i="1"/>
  <c r="H187" i="1" s="1"/>
  <c r="C187" i="1"/>
  <c r="G187" i="1" s="1"/>
  <c r="D186" i="1"/>
  <c r="H186" i="1" s="1"/>
  <c r="C186" i="1"/>
  <c r="G186" i="1" s="1"/>
  <c r="D185" i="1"/>
  <c r="H185" i="1" s="1"/>
  <c r="C185" i="1"/>
  <c r="G185" i="1" s="1"/>
  <c r="C184" i="1"/>
  <c r="D183" i="1"/>
  <c r="H183" i="1" s="1"/>
  <c r="C183" i="1"/>
  <c r="G183" i="1" s="1"/>
  <c r="D182" i="1"/>
  <c r="H182" i="1" s="1"/>
  <c r="C182" i="1"/>
  <c r="D181" i="1"/>
  <c r="H181" i="1" s="1"/>
  <c r="C181" i="1"/>
  <c r="D180" i="1"/>
  <c r="H180" i="1" s="1"/>
  <c r="C180" i="1"/>
  <c r="D179" i="1"/>
  <c r="H179" i="1" s="1"/>
  <c r="C179" i="1"/>
  <c r="D178" i="1"/>
  <c r="H178" i="1" s="1"/>
  <c r="C178" i="1"/>
  <c r="G178" i="1" s="1"/>
  <c r="D177" i="1"/>
  <c r="H177" i="1" s="1"/>
  <c r="C177" i="1"/>
  <c r="D176" i="1"/>
  <c r="H176" i="1" s="1"/>
  <c r="C176" i="1"/>
  <c r="D175" i="1"/>
  <c r="H175" i="1" s="1"/>
  <c r="C175" i="1"/>
  <c r="D174" i="1"/>
  <c r="H174" i="1" s="1"/>
  <c r="C174" i="1"/>
  <c r="D173" i="1"/>
  <c r="H173" i="1" s="1"/>
  <c r="C173" i="1"/>
  <c r="D172" i="1"/>
  <c r="H172" i="1" s="1"/>
  <c r="C172" i="1"/>
  <c r="D171" i="1"/>
  <c r="H171" i="1" s="1"/>
  <c r="C171" i="1"/>
  <c r="G171" i="1" s="1"/>
  <c r="D170" i="1"/>
  <c r="H170" i="1" s="1"/>
  <c r="C170" i="1"/>
  <c r="G170" i="1" s="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G162" i="1" s="1"/>
  <c r="D161" i="1"/>
  <c r="H161" i="1" s="1"/>
  <c r="C161" i="1"/>
  <c r="G161" i="1" s="1"/>
  <c r="D160" i="1"/>
  <c r="H160" i="1" s="1"/>
  <c r="C160" i="1"/>
  <c r="C159" i="1"/>
  <c r="D158" i="1"/>
  <c r="H158" i="1" s="1"/>
  <c r="C158" i="1"/>
  <c r="G158" i="1" s="1"/>
  <c r="D157" i="1"/>
  <c r="H157" i="1" s="1"/>
  <c r="C157" i="1"/>
  <c r="G157" i="1" s="1"/>
  <c r="D156" i="1"/>
  <c r="H156" i="1" s="1"/>
  <c r="C156" i="1"/>
  <c r="G156" i="1" s="1"/>
  <c r="C155" i="1"/>
  <c r="D154" i="1"/>
  <c r="H154" i="1" s="1"/>
  <c r="C154" i="1"/>
  <c r="G154" i="1" s="1"/>
  <c r="D153" i="1"/>
  <c r="H153" i="1" s="1"/>
  <c r="C153" i="1"/>
  <c r="G153" i="1" s="1"/>
  <c r="D152" i="1"/>
  <c r="H152" i="1" s="1"/>
  <c r="C152" i="1"/>
  <c r="G152" i="1" s="1"/>
  <c r="D151" i="1"/>
  <c r="H151" i="1" s="1"/>
  <c r="C151" i="1"/>
  <c r="G151" i="1" s="1"/>
  <c r="D150" i="1"/>
  <c r="H150" i="1" s="1"/>
  <c r="C150" i="1"/>
  <c r="G150" i="1" s="1"/>
  <c r="D149" i="1"/>
  <c r="H149" i="1" s="1"/>
  <c r="C149" i="1"/>
  <c r="G149" i="1" s="1"/>
  <c r="C148" i="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H131" i="1" s="1"/>
  <c r="C131" i="1"/>
  <c r="D130" i="1"/>
  <c r="H130" i="1" s="1"/>
  <c r="C130" i="1"/>
  <c r="D129" i="1"/>
  <c r="H129" i="1" s="1"/>
  <c r="C129" i="1"/>
  <c r="D128" i="1"/>
  <c r="H128" i="1" s="1"/>
  <c r="C128" i="1"/>
  <c r="G128" i="1" s="1"/>
  <c r="D127" i="1"/>
  <c r="H127" i="1" s="1"/>
  <c r="C127" i="1"/>
  <c r="G127" i="1" s="1"/>
  <c r="D126" i="1"/>
  <c r="H126" i="1" s="1"/>
  <c r="C126" i="1"/>
  <c r="G126" i="1" s="1"/>
  <c r="D125" i="1"/>
  <c r="H125" i="1" s="1"/>
  <c r="C125" i="1"/>
  <c r="D124" i="1"/>
  <c r="H124" i="1" s="1"/>
  <c r="C124" i="1"/>
  <c r="D123" i="1"/>
  <c r="H123" i="1" s="1"/>
  <c r="C123" i="1"/>
  <c r="D122" i="1"/>
  <c r="H122" i="1" s="1"/>
  <c r="C122" i="1"/>
  <c r="G122" i="1" s="1"/>
  <c r="D121" i="1"/>
  <c r="H121" i="1" s="1"/>
  <c r="C121" i="1"/>
  <c r="D120" i="1"/>
  <c r="H120" i="1" s="1"/>
  <c r="C120" i="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D112" i="1"/>
  <c r="H112" i="1" s="1"/>
  <c r="C112" i="1"/>
  <c r="G112" i="1" s="1"/>
  <c r="D111" i="1"/>
  <c r="H111" i="1" s="1"/>
  <c r="C111" i="1"/>
  <c r="G111" i="1" s="1"/>
  <c r="D110" i="1"/>
  <c r="H110" i="1" s="1"/>
  <c r="C110" i="1"/>
  <c r="G110" i="1" s="1"/>
  <c r="D109" i="1"/>
  <c r="H109" i="1" s="1"/>
  <c r="C109" i="1"/>
  <c r="G109" i="1" s="1"/>
  <c r="D108" i="1"/>
  <c r="H108" i="1" s="1"/>
  <c r="C108" i="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D80" i="1"/>
  <c r="H80" i="1" s="1"/>
  <c r="C80" i="1"/>
  <c r="G80" i="1" s="1"/>
  <c r="D79" i="1"/>
  <c r="H79" i="1" s="1"/>
  <c r="C79" i="1"/>
  <c r="G79" i="1" s="1"/>
  <c r="D78" i="1"/>
  <c r="H78" i="1" s="1"/>
  <c r="C78" i="1"/>
  <c r="G78" i="1" s="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D64" i="1"/>
  <c r="H64" i="1" s="1"/>
  <c r="C64" i="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H46" i="1" s="1"/>
  <c r="C46" i="1"/>
  <c r="D45" i="1"/>
  <c r="H45" i="1" s="1"/>
  <c r="C45" i="1"/>
  <c r="G45"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H7" i="1"/>
  <c r="D7" i="1"/>
  <c r="C7" i="1"/>
  <c r="G7" i="1" s="1"/>
  <c r="D6" i="1"/>
  <c r="H6" i="1" s="1"/>
  <c r="C6" i="1"/>
  <c r="G6" i="1" s="1"/>
  <c r="D5" i="1"/>
  <c r="H5" i="1" s="1"/>
  <c r="C5" i="1"/>
  <c r="G5" i="1" s="1"/>
  <c r="D4" i="1"/>
  <c r="H4" i="1" s="1"/>
  <c r="C4" i="1"/>
  <c r="G4" i="1" s="1"/>
  <c r="D3" i="1"/>
  <c r="H3" i="1" s="1"/>
  <c r="C3" i="1"/>
  <c r="G3" i="1" s="1"/>
  <c r="G210" i="1" l="1"/>
  <c r="G1565" i="1"/>
  <c r="C1501" i="1"/>
  <c r="H1501" i="1" s="1"/>
  <c r="C1483" i="1"/>
  <c r="H1483" i="1" s="1"/>
  <c r="G1503" i="1"/>
  <c r="G1483" i="1"/>
  <c r="H1499" i="1"/>
  <c r="G1499" i="1"/>
  <c r="G1501" i="1"/>
  <c r="H1481" i="1"/>
  <c r="G1481" i="1"/>
  <c r="G713" i="1"/>
  <c r="G711" i="1"/>
  <c r="G710" i="1"/>
  <c r="G703" i="1"/>
  <c r="G669" i="1"/>
  <c r="G649" i="1"/>
  <c r="G647" i="1"/>
  <c r="G644" i="1"/>
  <c r="G643" i="1"/>
  <c r="G642" i="1"/>
  <c r="G645" i="1"/>
  <c r="F652" i="4"/>
  <c r="G405" i="1"/>
  <c r="G378" i="1"/>
  <c r="G379" i="1"/>
  <c r="F383" i="4"/>
  <c r="G358" i="1"/>
  <c r="G364" i="1"/>
  <c r="E350" i="4"/>
  <c r="D345" i="1" s="1"/>
  <c r="H345" i="1" s="1"/>
  <c r="F363" i="4"/>
  <c r="F369" i="4"/>
  <c r="E32" i="9"/>
  <c r="B32" i="9" s="1"/>
  <c r="G413" i="1"/>
  <c r="F418" i="4"/>
  <c r="G412" i="1"/>
  <c r="G637" i="1"/>
  <c r="G288" i="1"/>
  <c r="D411" i="1"/>
  <c r="H411" i="1" s="1"/>
  <c r="F643" i="4"/>
  <c r="G259" i="1"/>
  <c r="G260" i="1"/>
  <c r="G262" i="1"/>
  <c r="D206" i="1"/>
  <c r="H206" i="1" s="1"/>
  <c r="F224" i="9"/>
  <c r="B224" i="9" s="1"/>
  <c r="F196" i="4"/>
  <c r="G192" i="1"/>
  <c r="G206" i="1"/>
  <c r="G207" i="1"/>
  <c r="F210" i="4"/>
  <c r="G191" i="1"/>
  <c r="G190" i="1"/>
  <c r="G189" i="1"/>
  <c r="G188" i="1"/>
  <c r="D184" i="1"/>
  <c r="H184" i="1" s="1"/>
  <c r="F188" i="4"/>
  <c r="G182" i="1"/>
  <c r="F220" i="9"/>
  <c r="B220" i="9" s="1"/>
  <c r="G181" i="1"/>
  <c r="G180" i="1"/>
  <c r="G179" i="1"/>
  <c r="F218" i="9"/>
  <c r="B218" i="9" s="1"/>
  <c r="G177" i="1"/>
  <c r="G176" i="1"/>
  <c r="G175" i="1"/>
  <c r="G173" i="1"/>
  <c r="G174" i="1"/>
  <c r="G172" i="1"/>
  <c r="G169" i="1"/>
  <c r="G168" i="1"/>
  <c r="G167" i="1"/>
  <c r="G165" i="1"/>
  <c r="G166" i="1"/>
  <c r="F169" i="4"/>
  <c r="G164" i="1"/>
  <c r="G159" i="1"/>
  <c r="G160" i="1"/>
  <c r="G163" i="1"/>
  <c r="F163" i="4"/>
  <c r="F164" i="4"/>
  <c r="G155" i="1"/>
  <c r="E152" i="4"/>
  <c r="F159" i="4"/>
  <c r="G129" i="1"/>
  <c r="G130" i="1"/>
  <c r="G131" i="1"/>
  <c r="F133" i="4"/>
  <c r="F134" i="4"/>
  <c r="G124" i="1"/>
  <c r="G125" i="1"/>
  <c r="F128" i="4"/>
  <c r="G120" i="1"/>
  <c r="G121" i="1"/>
  <c r="G123" i="1"/>
  <c r="F124" i="4"/>
  <c r="F125" i="4"/>
  <c r="G102" i="1"/>
  <c r="G108" i="1"/>
  <c r="G113" i="1"/>
  <c r="F106" i="4"/>
  <c r="F112" i="4"/>
  <c r="G46" i="1"/>
  <c r="G64" i="1"/>
  <c r="G65" i="1"/>
  <c r="F50" i="4"/>
  <c r="F68" i="4"/>
  <c r="E26" i="9"/>
  <c r="B26" i="9" s="1"/>
  <c r="F216" i="9"/>
  <c r="B216" i="9" s="1"/>
  <c r="E283" i="9"/>
  <c r="B283" i="9" s="1"/>
  <c r="E31" i="9"/>
  <c r="B31" i="9" s="1"/>
  <c r="F214" i="9"/>
  <c r="B214" i="9" s="1"/>
  <c r="G488"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G1115" i="1"/>
  <c r="G1117" i="1"/>
  <c r="G1119" i="1"/>
  <c r="G1121" i="1"/>
  <c r="G1123" i="1"/>
  <c r="G1125" i="1"/>
  <c r="G1127" i="1"/>
  <c r="G1129" i="1"/>
  <c r="G1131" i="1"/>
  <c r="G1133" i="1"/>
  <c r="G1135" i="1"/>
  <c r="G1137" i="1"/>
  <c r="G1139" i="1"/>
  <c r="G1141" i="1"/>
  <c r="G1143" i="1"/>
  <c r="G1145" i="1"/>
  <c r="G1147" i="1"/>
  <c r="G1149" i="1"/>
  <c r="G1151" i="1"/>
  <c r="G1155" i="1"/>
  <c r="G1157" i="1"/>
  <c r="G1159" i="1"/>
  <c r="G1161" i="1"/>
  <c r="H1114" i="1"/>
  <c r="G1393" i="1"/>
  <c r="H1393" i="1"/>
  <c r="G1395" i="1"/>
  <c r="G1397" i="1"/>
  <c r="G1399" i="1"/>
  <c r="G1401" i="1"/>
  <c r="G1403" i="1"/>
  <c r="G1405" i="1"/>
  <c r="G1407" i="1"/>
  <c r="G1409" i="1"/>
  <c r="G1411" i="1"/>
  <c r="G1413" i="1"/>
  <c r="G1415" i="1"/>
  <c r="G1417" i="1"/>
  <c r="G1419" i="1"/>
  <c r="G1421" i="1"/>
  <c r="G1424" i="1"/>
  <c r="G1426" i="1"/>
  <c r="G1428" i="1"/>
  <c r="G1430" i="1"/>
  <c r="G1432" i="1"/>
  <c r="G1434" i="1"/>
  <c r="G1437" i="1"/>
  <c r="G1439" i="1"/>
  <c r="H1439" i="1"/>
  <c r="G1440" i="1"/>
  <c r="H1440" i="1"/>
  <c r="G1441" i="1"/>
  <c r="H1441" i="1"/>
  <c r="G1442" i="1"/>
  <c r="I16" i="3"/>
  <c r="E412" i="4"/>
  <c r="D408" i="4"/>
  <c r="E408" i="4"/>
  <c r="D403" i="1" s="1"/>
  <c r="J1442" i="1"/>
  <c r="H1442" i="1"/>
  <c r="F7" i="4"/>
  <c r="D6" i="4"/>
  <c r="F298" i="4"/>
  <c r="D407" i="4"/>
  <c r="E636" i="4"/>
  <c r="D630" i="1" s="1"/>
  <c r="H1443" i="1"/>
  <c r="I1443" i="1" s="1"/>
  <c r="H1444" i="1"/>
  <c r="I1444" i="1" s="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H1480" i="1"/>
  <c r="H1482" i="1"/>
  <c r="H1484" i="1"/>
  <c r="H1486" i="1"/>
  <c r="H1488" i="1"/>
  <c r="H1490" i="1"/>
  <c r="H1492" i="1"/>
  <c r="H1494" i="1"/>
  <c r="H1496" i="1"/>
  <c r="H1498" i="1"/>
  <c r="H1500" i="1"/>
  <c r="H1502" i="1"/>
  <c r="H1504" i="1"/>
  <c r="H1506" i="1"/>
  <c r="H1508" i="1"/>
  <c r="H1510" i="1"/>
  <c r="H1512" i="1"/>
  <c r="H1514" i="1"/>
  <c r="H1516" i="1"/>
  <c r="H1518" i="1"/>
  <c r="H1520" i="1"/>
  <c r="H1522" i="1"/>
  <c r="H1524" i="1"/>
  <c r="H1526" i="1"/>
  <c r="H1528" i="1"/>
  <c r="H1530" i="1"/>
  <c r="H1532" i="1"/>
  <c r="H1534" i="1"/>
  <c r="H1536" i="1"/>
  <c r="H1538" i="1"/>
  <c r="H1540" i="1"/>
  <c r="H1542" i="1"/>
  <c r="H1544" i="1"/>
  <c r="H1546" i="1"/>
  <c r="H1548" i="1"/>
  <c r="H1550" i="1"/>
  <c r="H1552" i="1"/>
  <c r="H1554" i="1"/>
  <c r="H1556" i="1"/>
  <c r="H1558" i="1"/>
  <c r="H1560" i="1"/>
  <c r="H1562" i="1"/>
  <c r="H1564" i="1"/>
  <c r="H1566" i="1"/>
  <c r="H1568" i="1"/>
  <c r="H1570" i="1"/>
  <c r="H1572" i="1"/>
  <c r="H1574" i="1"/>
  <c r="H1576" i="1"/>
  <c r="H1578" i="1"/>
  <c r="H1580" i="1"/>
  <c r="F8" i="4"/>
  <c r="G20" i="9"/>
  <c r="H20" i="9"/>
  <c r="F152" i="4"/>
  <c r="F299" i="4"/>
  <c r="F345" i="4"/>
  <c r="F351" i="4"/>
  <c r="D644" i="4"/>
  <c r="F417" i="4"/>
  <c r="F420" i="4"/>
  <c r="D528" i="4"/>
  <c r="G289" i="9"/>
  <c r="E289" i="9" s="1"/>
  <c r="B289" i="9" s="1"/>
  <c r="F177" i="5"/>
  <c r="D176" i="5"/>
  <c r="D42" i="8"/>
  <c r="G294" i="9" s="1"/>
  <c r="E294" i="9" s="1"/>
  <c r="G1445" i="1"/>
  <c r="H1446" i="1"/>
  <c r="H1447" i="1"/>
  <c r="H1448" i="1"/>
  <c r="H1449" i="1"/>
  <c r="H1450" i="1"/>
  <c r="H1451" i="1"/>
  <c r="H1452" i="1"/>
  <c r="H1455" i="1"/>
  <c r="H1456" i="1"/>
  <c r="H1457" i="1"/>
  <c r="H1458" i="1"/>
  <c r="H1459" i="1"/>
  <c r="H1460" i="1"/>
  <c r="H1462" i="1"/>
  <c r="H1463" i="1"/>
  <c r="H1464" i="1"/>
  <c r="H1465" i="1"/>
  <c r="H1466" i="1"/>
  <c r="H1467" i="1"/>
  <c r="H1468" i="1"/>
  <c r="H1471" i="1"/>
  <c r="H1472" i="1"/>
  <c r="H1473" i="1"/>
  <c r="H1474" i="1"/>
  <c r="H1476" i="1"/>
  <c r="H1477" i="1"/>
  <c r="H1478" i="1"/>
  <c r="H1479" i="1"/>
  <c r="D151" i="4"/>
  <c r="F416" i="4"/>
  <c r="E644" i="4"/>
  <c r="D638" i="1" s="1"/>
  <c r="F603" i="4"/>
  <c r="D7" i="5"/>
  <c r="D69" i="5"/>
  <c r="F119" i="5"/>
  <c r="F135" i="5"/>
  <c r="F149" i="5"/>
  <c r="F180" i="5"/>
  <c r="E291" i="9"/>
  <c r="B291" i="9" s="1"/>
  <c r="F190" i="5"/>
  <c r="E292" i="9"/>
  <c r="B292" i="9" s="1"/>
  <c r="F206" i="5"/>
  <c r="D258" i="5"/>
  <c r="D5" i="6"/>
  <c r="D35" i="6"/>
  <c r="D89" i="6"/>
  <c r="D129" i="6"/>
  <c r="G278" i="9"/>
  <c r="E278" i="9" s="1"/>
  <c r="B278" i="9" s="1"/>
  <c r="G277" i="9"/>
  <c r="E277" i="9" s="1"/>
  <c r="B277" i="9" s="1"/>
  <c r="M212" i="9"/>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L212"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H164"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65" i="9"/>
  <c r="E165" i="9" s="1"/>
  <c r="B165" i="9" s="1"/>
  <c r="I10" i="9"/>
  <c r="F88" i="5"/>
  <c r="E176" i="5"/>
  <c r="B297" i="9"/>
  <c r="E296" i="9"/>
  <c r="I10" i="3" s="1"/>
  <c r="F275" i="9"/>
  <c r="B279" i="9"/>
  <c r="B290" i="9"/>
  <c r="B281" i="9"/>
  <c r="F212" i="9" l="1"/>
  <c r="B212" i="9" s="1"/>
  <c r="G345" i="1"/>
  <c r="F350" i="4"/>
  <c r="E407" i="4"/>
  <c r="D402" i="1" s="1"/>
  <c r="G411" i="1"/>
  <c r="G184" i="1"/>
  <c r="E151" i="4"/>
  <c r="F151" i="4" s="1"/>
  <c r="D148" i="1"/>
  <c r="E20" i="9"/>
  <c r="E19" i="9" s="1"/>
  <c r="B294" i="9"/>
  <c r="E175" i="5"/>
  <c r="I22" i="3"/>
  <c r="D1153" i="1"/>
  <c r="B191" i="9"/>
  <c r="F129" i="6"/>
  <c r="C1423" i="1"/>
  <c r="F35" i="6"/>
  <c r="H25" i="3"/>
  <c r="C1329" i="1"/>
  <c r="F258" i="5"/>
  <c r="C1235" i="1"/>
  <c r="F7" i="5"/>
  <c r="H20" i="3"/>
  <c r="C985" i="1"/>
  <c r="D289" i="4"/>
  <c r="H17" i="3"/>
  <c r="C147" i="1"/>
  <c r="I1478" i="1"/>
  <c r="I1476" i="1"/>
  <c r="I1474" i="1"/>
  <c r="I1472" i="1"/>
  <c r="I1468" i="1"/>
  <c r="I1466" i="1"/>
  <c r="I1464" i="1"/>
  <c r="I1462" i="1"/>
  <c r="I1460" i="1"/>
  <c r="I1458" i="1"/>
  <c r="I1456" i="1"/>
  <c r="I1452" i="1"/>
  <c r="I1450" i="1"/>
  <c r="I1448" i="1"/>
  <c r="I1446" i="1"/>
  <c r="F407" i="4"/>
  <c r="C402" i="1"/>
  <c r="D412" i="4"/>
  <c r="D290" i="4"/>
  <c r="F6" i="4"/>
  <c r="H16" i="3"/>
  <c r="C2" i="1"/>
  <c r="F408" i="4"/>
  <c r="C403" i="1"/>
  <c r="I1442" i="1"/>
  <c r="I1441" i="1"/>
  <c r="I1440" i="1"/>
  <c r="I1439" i="1"/>
  <c r="E164" i="9"/>
  <c r="B164" i="9" s="1"/>
  <c r="F89" i="6"/>
  <c r="C1383" i="1"/>
  <c r="G299" i="9"/>
  <c r="E299" i="9" s="1"/>
  <c r="D141" i="6"/>
  <c r="F5" i="6"/>
  <c r="H24" i="3"/>
  <c r="C1299" i="1"/>
  <c r="D68" i="5"/>
  <c r="F69" i="5"/>
  <c r="C1047" i="1"/>
  <c r="K1432" i="9"/>
  <c r="G295" i="9"/>
  <c r="E295" i="9" s="1"/>
  <c r="B295" i="9" s="1"/>
  <c r="I34" i="3"/>
  <c r="C1517" i="1"/>
  <c r="D175" i="5"/>
  <c r="F176" i="5"/>
  <c r="H22" i="3"/>
  <c r="C1153" i="1"/>
  <c r="D636" i="4"/>
  <c r="F528" i="4"/>
  <c r="C522" i="1"/>
  <c r="D635" i="4"/>
  <c r="F644" i="4"/>
  <c r="C638" i="1"/>
  <c r="B20" i="9"/>
  <c r="I1479" i="1"/>
  <c r="I1477" i="1"/>
  <c r="I1473" i="1"/>
  <c r="I1471" i="1"/>
  <c r="I1467" i="1"/>
  <c r="I1465" i="1"/>
  <c r="I1463" i="1"/>
  <c r="I1459" i="1"/>
  <c r="I1457" i="1"/>
  <c r="I1455" i="1"/>
  <c r="I1451" i="1"/>
  <c r="I1449" i="1"/>
  <c r="I1447" i="1"/>
  <c r="E639" i="4"/>
  <c r="D407" i="1"/>
  <c r="H148" i="1" l="1"/>
  <c r="G148" i="1"/>
  <c r="D147" i="1"/>
  <c r="G147" i="1" s="1"/>
  <c r="E289" i="4"/>
  <c r="F289" i="4" s="1"/>
  <c r="I17" i="3"/>
  <c r="D633" i="1"/>
  <c r="G638" i="1"/>
  <c r="H638" i="1"/>
  <c r="F635" i="4"/>
  <c r="C629" i="1"/>
  <c r="G1153" i="1"/>
  <c r="H1153" i="1"/>
  <c r="H1517" i="1"/>
  <c r="G1517" i="1"/>
  <c r="H11" i="3"/>
  <c r="G1047" i="1"/>
  <c r="H1047" i="1"/>
  <c r="F68" i="5"/>
  <c r="H21" i="3"/>
  <c r="C1046" i="1"/>
  <c r="F141" i="6"/>
  <c r="C1435" i="1"/>
  <c r="H28" i="3"/>
  <c r="H1383" i="1"/>
  <c r="G1383" i="1"/>
  <c r="F290" i="4"/>
  <c r="C286" i="1"/>
  <c r="G402" i="1"/>
  <c r="H402" i="1"/>
  <c r="D291" i="4"/>
  <c r="D413" i="4"/>
  <c r="C285" i="1"/>
  <c r="D6" i="5"/>
  <c r="G1423" i="1"/>
  <c r="H1423" i="1"/>
  <c r="E293" i="9"/>
  <c r="G522" i="1"/>
  <c r="H522" i="1"/>
  <c r="F636" i="4"/>
  <c r="C630" i="1"/>
  <c r="F175" i="5"/>
  <c r="C1152" i="1"/>
  <c r="H9" i="3"/>
  <c r="H1299" i="1"/>
  <c r="G1299" i="1"/>
  <c r="B299" i="9"/>
  <c r="E298" i="9"/>
  <c r="G403" i="1"/>
  <c r="H403" i="1"/>
  <c r="G2" i="1"/>
  <c r="H2" i="1"/>
  <c r="D639" i="4"/>
  <c r="D414" i="4"/>
  <c r="F412" i="4"/>
  <c r="C407" i="1"/>
  <c r="G985" i="1"/>
  <c r="H985" i="1"/>
  <c r="H1235" i="1"/>
  <c r="G1235" i="1"/>
  <c r="H1329" i="1"/>
  <c r="G1329" i="1"/>
  <c r="D1152" i="1"/>
  <c r="H276" i="9"/>
  <c r="H147" i="1" l="1"/>
  <c r="E413" i="4"/>
  <c r="D285" i="1"/>
  <c r="G285" i="1" s="1"/>
  <c r="E290" i="4"/>
  <c r="D286" i="1" s="1"/>
  <c r="H286" i="1" s="1"/>
  <c r="E291" i="4"/>
  <c r="D287" i="1" s="1"/>
  <c r="G407" i="1"/>
  <c r="H407" i="1"/>
  <c r="F414" i="4"/>
  <c r="C409" i="1"/>
  <c r="G1152" i="1"/>
  <c r="H1152" i="1"/>
  <c r="G630" i="1"/>
  <c r="H630" i="1"/>
  <c r="G1435" i="1"/>
  <c r="H1435" i="1"/>
  <c r="G1046" i="1"/>
  <c r="H1046" i="1"/>
  <c r="G629" i="1"/>
  <c r="H629" i="1"/>
  <c r="F639" i="4"/>
  <c r="C633" i="1"/>
  <c r="K3" i="9"/>
  <c r="I9" i="3"/>
  <c r="G282" i="9"/>
  <c r="E282" i="9" s="1"/>
  <c r="B282" i="9" s="1"/>
  <c r="G276" i="9"/>
  <c r="E276" i="9" s="1"/>
  <c r="F6" i="5"/>
  <c r="C984" i="1"/>
  <c r="D640" i="4"/>
  <c r="D641" i="4" s="1"/>
  <c r="D415" i="4"/>
  <c r="F413" i="4"/>
  <c r="C408" i="1"/>
  <c r="C287" i="1"/>
  <c r="N3" i="9"/>
  <c r="I11" i="3"/>
  <c r="G286" i="1" l="1"/>
  <c r="H285" i="1"/>
  <c r="F291" i="4"/>
  <c r="E414" i="4"/>
  <c r="D409" i="1" s="1"/>
  <c r="H409" i="1" s="1"/>
  <c r="D408" i="1"/>
  <c r="G408" i="1" s="1"/>
  <c r="E415" i="4"/>
  <c r="D410" i="1" s="1"/>
  <c r="E640" i="4"/>
  <c r="F640" i="4" s="1"/>
  <c r="F641" i="4"/>
  <c r="C635" i="1"/>
  <c r="G287" i="1"/>
  <c r="H287" i="1"/>
  <c r="C410" i="1"/>
  <c r="H8" i="3"/>
  <c r="G984" i="1"/>
  <c r="H984" i="1"/>
  <c r="B276" i="9"/>
  <c r="E275" i="9"/>
  <c r="G633" i="1"/>
  <c r="H633" i="1"/>
  <c r="D642" i="4"/>
  <c r="C634" i="1"/>
  <c r="G409" i="1"/>
  <c r="H408" i="1" l="1"/>
  <c r="F415" i="4"/>
  <c r="E642" i="4"/>
  <c r="F642" i="4" s="1"/>
  <c r="D634" i="1"/>
  <c r="H634" i="1" s="1"/>
  <c r="E641" i="4"/>
  <c r="G634" i="1"/>
  <c r="D646" i="4"/>
  <c r="C636" i="1"/>
  <c r="G410" i="1"/>
  <c r="H410" i="1"/>
  <c r="M3" i="9"/>
  <c r="I8" i="3"/>
  <c r="D645" i="4"/>
  <c r="D635" i="1" l="1"/>
  <c r="E645" i="4"/>
  <c r="F645" i="4" s="1"/>
  <c r="D636" i="1"/>
  <c r="G636" i="1" s="1"/>
  <c r="E646" i="4"/>
  <c r="H18" i="3"/>
  <c r="C639" i="1"/>
  <c r="F646" i="4"/>
  <c r="H19" i="3"/>
  <c r="C640" i="1"/>
  <c r="G274" i="9"/>
  <c r="E274" i="9" s="1"/>
  <c r="B274" i="9" s="1"/>
  <c r="H636" i="1" l="1"/>
  <c r="H635" i="1"/>
  <c r="G635" i="1"/>
  <c r="D640" i="1"/>
  <c r="G640" i="1" s="1"/>
  <c r="I19" i="3"/>
  <c r="D639" i="1"/>
  <c r="H639" i="1" s="1"/>
  <c r="I18" i="3"/>
  <c r="G639" i="1"/>
  <c r="H640" i="1" l="1"/>
  <c r="H7" i="3"/>
  <c r="J3" i="9" s="1"/>
  <c r="I7" i="3" l="1"/>
  <c r="M271" i="9"/>
  <c r="L271" i="9"/>
  <c r="H18" i="9"/>
  <c r="G18" i="9"/>
  <c r="I6" i="9"/>
  <c r="J7" i="9"/>
  <c r="K8" i="9"/>
  <c r="K12" i="9"/>
  <c r="G16" i="9"/>
  <c r="I5" i="9"/>
  <c r="I9" i="9"/>
  <c r="I13" i="9"/>
  <c r="H16" i="9"/>
  <c r="J17" i="9"/>
  <c r="J5" i="9"/>
  <c r="K6" i="9"/>
  <c r="I8" i="9"/>
  <c r="J9" i="9"/>
  <c r="K10" i="9"/>
  <c r="I12" i="9"/>
  <c r="J13" i="9"/>
  <c r="M15" i="9"/>
  <c r="L16" i="9"/>
  <c r="I17" i="9"/>
  <c r="K5" i="9"/>
  <c r="I7" i="9"/>
  <c r="J8" i="9"/>
  <c r="K9" i="9"/>
  <c r="I11" i="9"/>
  <c r="J12" i="9"/>
  <c r="K13" i="9"/>
  <c r="L15" i="9"/>
  <c r="F15" i="9" s="1"/>
  <c r="M16" i="9"/>
  <c r="J11" i="9"/>
  <c r="H15" i="9"/>
  <c r="G17" i="9"/>
  <c r="J6" i="9"/>
  <c r="K7" i="9"/>
  <c r="J10" i="9"/>
  <c r="E10" i="9" s="1"/>
  <c r="B10" i="9" s="1"/>
  <c r="K11" i="9"/>
  <c r="G15" i="9"/>
  <c r="E15" i="9" s="1"/>
  <c r="H17" i="9"/>
  <c r="E18" i="9" l="1"/>
  <c r="B18" i="9" s="1"/>
  <c r="F271" i="9"/>
  <c r="F19" i="9" s="1"/>
  <c r="E17" i="9"/>
  <c r="B17" i="9" s="1"/>
  <c r="E7" i="9"/>
  <c r="B7" i="9" s="1"/>
  <c r="E12" i="9"/>
  <c r="B12" i="9" s="1"/>
  <c r="E13" i="9"/>
  <c r="B13" i="9" s="1"/>
  <c r="E5" i="9"/>
  <c r="B271" i="9"/>
  <c r="B15" i="9"/>
  <c r="E11" i="9"/>
  <c r="B11" i="9" s="1"/>
  <c r="F16" i="9"/>
  <c r="F14" i="9" s="1"/>
  <c r="E8" i="9"/>
  <c r="B8" i="9" s="1"/>
  <c r="E9" i="9"/>
  <c r="B9" i="9" s="1"/>
  <c r="E16" i="9"/>
  <c r="E6" i="9"/>
  <c r="B6" i="9" s="1"/>
  <c r="E14" i="9" l="1"/>
  <c r="F3" i="9"/>
  <c r="B5" i="9"/>
  <c r="E4" i="9"/>
  <c r="B16"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<sst xmlns="http://schemas.openxmlformats.org/spreadsheetml/2006/main" count="4338" uniqueCount="3399">
  <si>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</si>
  <si>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</si>
  <si>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</si>
  <si>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</si>
  <si>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</si>
  <si>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</si>
  <si>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</si>
  <si>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</si>
  <si>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</si>
  <si>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</si>
  <si>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</si>
  <si>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</si>
  <si>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</si>
  <si>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</si>
  <si>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</si>
  <si>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</si>
  <si>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</si>
  <si>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</si>
  <si>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</si>
  <si>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</si>
  <si>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</si>
  <si>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</si>
  <si>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</si>
  <si>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</si>
  <si>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</si>
  <si>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</si>
  <si>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</si>
  <si>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</si>
  <si>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</si>
  <si>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</si>
  <si>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</si>
  <si>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OSNOVNA ŠKOLA ŽAKANJE</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</si>
  <si>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</si>
  <si>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</si>
  <si>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</si>
  <si>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</si>
  <si>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</si>
  <si>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</si>
  <si>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</si>
  <si>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</si>
  <si>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</si>
  <si>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</si>
  <si>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</si>
  <si>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</si>
  <si>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</si>
  <si>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</si>
  <si>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</si>
  <si>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</si>
  <si>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</si>
  <si>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16150 - OSNOVNA ŠKOLA ŽAKANJE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</si>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</sst>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549985.67999999993</v>
      </c>
      <c r="D2" s="6">
        <f>'PR-RAS'!E6</f>
        <v>611582.30000000005</v>
      </c>
      <c r="E2" s="6">
        <v>0</v>
      </c>
      <c r="F2" s="6">
        <v>0</v>
      </c>
      <c r="G2" s="7">
        <f t="shared" ref="G2:G264" si="0">(B2/1000)*(C2*1+D2*2)</f>
        <v>1773.1502800000001</v>
      </c>
      <c r="H2" s="7">
        <f t="shared" ref="H2:H264" si="1">ABS(C2-ROUND(C2,0))+ABS(D2-ROUND(D2,0))</f>
        <v>0.62000000011175871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403118.89</v>
      </c>
      <c r="D46" s="1">
        <f>'PR-RAS'!E50</f>
        <v>470250.53</v>
      </c>
      <c r="E46" s="1">
        <v>0</v>
      </c>
      <c r="F46" s="1">
        <v>0</v>
      </c>
      <c r="G46" s="2">
        <f t="shared" si="0"/>
        <v>60462.897750000004</v>
      </c>
      <c r="H46" s="2">
        <f t="shared" si="1"/>
        <v>0.57999999995809048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403118.89</v>
      </c>
      <c r="D64" s="1">
        <f>'PR-RAS'!E68</f>
        <v>470250.53</v>
      </c>
      <c r="E64" s="1">
        <v>0</v>
      </c>
      <c r="F64" s="1">
        <v>0</v>
      </c>
      <c r="G64" s="2">
        <f t="shared" si="0"/>
        <v>84648.056850000008</v>
      </c>
      <c r="H64" s="2">
        <f t="shared" si="1"/>
        <v>0.57999999995809048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396482.75</v>
      </c>
      <c r="D65" s="1">
        <f>'PR-RAS'!E69</f>
        <v>470250.53</v>
      </c>
      <c r="E65" s="1">
        <v>0</v>
      </c>
      <c r="F65" s="1">
        <v>0</v>
      </c>
      <c r="G65" s="2">
        <f t="shared" si="0"/>
        <v>85566.963840000011</v>
      </c>
      <c r="H65" s="2">
        <f t="shared" si="1"/>
        <v>0.71999999997206032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6636.14</v>
      </c>
      <c r="D66" s="1">
        <f>'PR-RAS'!E70</f>
        <v>0</v>
      </c>
      <c r="E66" s="1">
        <v>0</v>
      </c>
      <c r="F66" s="1">
        <v>0</v>
      </c>
      <c r="G66" s="2">
        <f t="shared" si="0"/>
        <v>431.34910000000002</v>
      </c>
      <c r="H66" s="2">
        <f t="shared" si="1"/>
        <v>0.14000000000032742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20384.47</v>
      </c>
      <c r="D102" s="1">
        <f>'PR-RAS'!E106</f>
        <v>23212.71</v>
      </c>
      <c r="E102" s="1">
        <v>0</v>
      </c>
      <c r="F102" s="1">
        <v>0</v>
      </c>
      <c r="G102" s="2">
        <f t="shared" si="0"/>
        <v>6747.79889</v>
      </c>
      <c r="H102" s="2">
        <f t="shared" si="1"/>
        <v>0.76000000000203727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20384.47</v>
      </c>
      <c r="D108" s="1">
        <f>'PR-RAS'!E112</f>
        <v>23212.71</v>
      </c>
      <c r="E108" s="1">
        <v>0</v>
      </c>
      <c r="F108" s="1">
        <v>0</v>
      </c>
      <c r="G108" s="2">
        <f t="shared" si="0"/>
        <v>7148.65823</v>
      </c>
      <c r="H108" s="2">
        <f t="shared" si="1"/>
        <v>0.76000000000203727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20384.47</v>
      </c>
      <c r="D113" s="1">
        <f>'PR-RAS'!E117</f>
        <v>23212.71</v>
      </c>
      <c r="E113" s="1">
        <v>0</v>
      </c>
      <c r="F113" s="1">
        <v>0</v>
      </c>
      <c r="G113" s="2">
        <f t="shared" si="0"/>
        <v>7482.7076800000004</v>
      </c>
      <c r="H113" s="2">
        <f t="shared" si="1"/>
        <v>0.76000000000203727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8907.25</v>
      </c>
      <c r="D120" s="1">
        <f>'PR-RAS'!E124</f>
        <v>6218.19</v>
      </c>
      <c r="E120" s="1">
        <v>0</v>
      </c>
      <c r="F120" s="1">
        <v>0</v>
      </c>
      <c r="G120" s="2">
        <f t="shared" si="0"/>
        <v>2539.8919699999997</v>
      </c>
      <c r="H120" s="2">
        <f t="shared" si="1"/>
        <v>0.43999999999959982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2994.67</v>
      </c>
      <c r="D121" s="1">
        <f>'PR-RAS'!E125</f>
        <v>5846.58</v>
      </c>
      <c r="E121" s="1">
        <v>0</v>
      </c>
      <c r="F121" s="1">
        <v>0</v>
      </c>
      <c r="G121" s="2">
        <f t="shared" si="0"/>
        <v>1762.5395999999998</v>
      </c>
      <c r="H121" s="2">
        <f t="shared" si="1"/>
        <v>0.75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2994.67</v>
      </c>
      <c r="D123" s="1">
        <f>'PR-RAS'!E127</f>
        <v>5846.58</v>
      </c>
      <c r="E123" s="1">
        <v>0</v>
      </c>
      <c r="F123" s="1">
        <v>0</v>
      </c>
      <c r="G123" s="2">
        <f t="shared" si="0"/>
        <v>1791.91526</v>
      </c>
      <c r="H123" s="2">
        <f t="shared" si="1"/>
        <v>0.75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5912.58</v>
      </c>
      <c r="D124" s="1">
        <f>'PR-RAS'!E128</f>
        <v>371.61</v>
      </c>
      <c r="E124" s="1">
        <v>0</v>
      </c>
      <c r="F124" s="1">
        <v>0</v>
      </c>
      <c r="G124" s="2">
        <f t="shared" si="0"/>
        <v>818.66340000000002</v>
      </c>
      <c r="H124" s="2">
        <f t="shared" si="1"/>
        <v>0.81000000000005912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4386.2700000000004</v>
      </c>
      <c r="D125" s="1">
        <f>'PR-RAS'!E129</f>
        <v>371.61</v>
      </c>
      <c r="E125" s="1">
        <v>0</v>
      </c>
      <c r="F125" s="1">
        <v>0</v>
      </c>
      <c r="G125" s="2">
        <f t="shared" si="0"/>
        <v>636.05676000000005</v>
      </c>
      <c r="H125" s="2">
        <f t="shared" si="1"/>
        <v>0.66000000000042292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1526.31</v>
      </c>
      <c r="D126" s="1">
        <f>'PR-RAS'!E130</f>
        <v>0</v>
      </c>
      <c r="E126" s="1">
        <v>0</v>
      </c>
      <c r="F126" s="1">
        <v>0</v>
      </c>
      <c r="G126" s="2">
        <f t="shared" si="0"/>
        <v>190.78874999999999</v>
      </c>
      <c r="H126" s="2">
        <f t="shared" si="1"/>
        <v>0.30999999999994543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117575.07</v>
      </c>
      <c r="D129" s="1">
        <f>'PR-RAS'!E133</f>
        <v>111900.87</v>
      </c>
      <c r="E129" s="1">
        <v>0</v>
      </c>
      <c r="F129" s="1">
        <v>0</v>
      </c>
      <c r="G129" s="2">
        <f t="shared" si="0"/>
        <v>43696.231679999997</v>
      </c>
      <c r="H129" s="2">
        <f t="shared" si="1"/>
        <v>0.20000000001164153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117575.07</v>
      </c>
      <c r="D130" s="1">
        <f>'PR-RAS'!E134</f>
        <v>111900.87</v>
      </c>
      <c r="E130" s="1">
        <v>0</v>
      </c>
      <c r="F130" s="1">
        <v>0</v>
      </c>
      <c r="G130" s="2">
        <f t="shared" si="0"/>
        <v>44037.608489999999</v>
      </c>
      <c r="H130" s="2">
        <f t="shared" si="1"/>
        <v>0.20000000001164153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117575.07</v>
      </c>
      <c r="D131" s="1">
        <f>'PR-RAS'!E135</f>
        <v>111900.87</v>
      </c>
      <c r="E131" s="1">
        <v>0</v>
      </c>
      <c r="F131" s="1">
        <v>0</v>
      </c>
      <c r="G131" s="2">
        <f t="shared" si="0"/>
        <v>44378.9853</v>
      </c>
      <c r="H131" s="2">
        <f t="shared" si="1"/>
        <v>0.20000000001164153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553626.42999999993</v>
      </c>
      <c r="D147" s="1">
        <f>'PR-RAS'!E151</f>
        <v>609555.56000000017</v>
      </c>
      <c r="E147" s="1">
        <v>0</v>
      </c>
      <c r="F147" s="1">
        <v>0</v>
      </c>
      <c r="G147" s="2">
        <f t="shared" si="0"/>
        <v>258819.68230000001</v>
      </c>
      <c r="H147" s="2">
        <f t="shared" si="1"/>
        <v>0.86999999976251274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385435.26</v>
      </c>
      <c r="D148" s="1">
        <f>'PR-RAS'!E152</f>
        <v>433968.72000000003</v>
      </c>
      <c r="E148" s="1">
        <v>0</v>
      </c>
      <c r="F148" s="1">
        <v>0</v>
      </c>
      <c r="G148" s="2">
        <f t="shared" si="0"/>
        <v>184245.78690000001</v>
      </c>
      <c r="H148" s="2">
        <f t="shared" si="1"/>
        <v>0.53999999997904524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322021.17</v>
      </c>
      <c r="D149" s="1">
        <f>'PR-RAS'!E153</f>
        <v>357489.49</v>
      </c>
      <c r="E149" s="1">
        <v>0</v>
      </c>
      <c r="F149" s="1">
        <v>0</v>
      </c>
      <c r="G149" s="2">
        <f t="shared" si="0"/>
        <v>153476.02219999998</v>
      </c>
      <c r="H149" s="2">
        <f t="shared" si="1"/>
        <v>0.65999999997438863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322021.17</v>
      </c>
      <c r="D150" s="1">
        <f>'PR-RAS'!E154</f>
        <v>357489.49</v>
      </c>
      <c r="E150" s="1">
        <v>0</v>
      </c>
      <c r="F150" s="1">
        <v>0</v>
      </c>
      <c r="G150" s="2">
        <f t="shared" si="0"/>
        <v>154513.02234999998</v>
      </c>
      <c r="H150" s="2">
        <f t="shared" si="1"/>
        <v>0.65999999997438863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11607.71</v>
      </c>
      <c r="D154" s="1">
        <f>'PR-RAS'!E158</f>
        <v>17501.89</v>
      </c>
      <c r="E154" s="1">
        <v>0</v>
      </c>
      <c r="F154" s="1">
        <v>0</v>
      </c>
      <c r="G154" s="2">
        <f t="shared" si="0"/>
        <v>7131.5579699999998</v>
      </c>
      <c r="H154" s="2">
        <f t="shared" si="1"/>
        <v>0.40000000000145519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51806.38</v>
      </c>
      <c r="D155" s="1">
        <f>'PR-RAS'!E159</f>
        <v>58977.340000000004</v>
      </c>
      <c r="E155" s="1">
        <v>0</v>
      </c>
      <c r="F155" s="1">
        <v>0</v>
      </c>
      <c r="G155" s="2">
        <f t="shared" si="0"/>
        <v>26143.203239999999</v>
      </c>
      <c r="H155" s="2">
        <f t="shared" si="1"/>
        <v>0.72000000000116415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51806.38</v>
      </c>
      <c r="D157" s="1">
        <f>'PR-RAS'!E161</f>
        <v>58969.47</v>
      </c>
      <c r="E157" s="1">
        <v>0</v>
      </c>
      <c r="F157" s="1">
        <v>0</v>
      </c>
      <c r="G157" s="2">
        <f t="shared" si="0"/>
        <v>26480.269920000002</v>
      </c>
      <c r="H157" s="2">
        <f t="shared" si="1"/>
        <v>0.84999999999854481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7.87</v>
      </c>
      <c r="E158" s="1">
        <v>0</v>
      </c>
      <c r="F158" s="1">
        <v>0</v>
      </c>
      <c r="G158" s="2">
        <f t="shared" si="0"/>
        <v>2.4711799999999999</v>
      </c>
      <c r="H158" s="2">
        <f t="shared" si="1"/>
        <v>0.12999999999999989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167888.95999999996</v>
      </c>
      <c r="D159" s="1">
        <f>'PR-RAS'!E163</f>
        <v>174723.66000000003</v>
      </c>
      <c r="E159" s="1">
        <v>0</v>
      </c>
      <c r="F159" s="1">
        <v>0</v>
      </c>
      <c r="G159" s="2">
        <f t="shared" si="0"/>
        <v>81739.132240000006</v>
      </c>
      <c r="H159" s="2">
        <f t="shared" si="1"/>
        <v>0.38000000000465661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32735.84</v>
      </c>
      <c r="D160" s="1">
        <f>'PR-RAS'!E164</f>
        <v>25388.74</v>
      </c>
      <c r="E160" s="1">
        <v>0</v>
      </c>
      <c r="F160" s="1">
        <v>0</v>
      </c>
      <c r="G160" s="2">
        <f t="shared" si="0"/>
        <v>13278.617880000002</v>
      </c>
      <c r="H160" s="2">
        <f t="shared" si="1"/>
        <v>0.41999999999825377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14115.52</v>
      </c>
      <c r="D161" s="1">
        <f>'PR-RAS'!E165</f>
        <v>4554.3100000000004</v>
      </c>
      <c r="E161" s="1">
        <v>0</v>
      </c>
      <c r="F161" s="1">
        <v>0</v>
      </c>
      <c r="G161" s="2">
        <f t="shared" si="0"/>
        <v>3715.8624</v>
      </c>
      <c r="H161" s="2">
        <f t="shared" si="1"/>
        <v>0.78999999999996362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18362.830000000002</v>
      </c>
      <c r="D162" s="1">
        <f>'PR-RAS'!E166</f>
        <v>20290.02</v>
      </c>
      <c r="E162" s="1">
        <v>0</v>
      </c>
      <c r="F162" s="1">
        <v>0</v>
      </c>
      <c r="G162" s="2">
        <f t="shared" si="0"/>
        <v>9489.8020700000015</v>
      </c>
      <c r="H162" s="2">
        <f t="shared" si="1"/>
        <v>0.18999999999869033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59.73</v>
      </c>
      <c r="D163" s="1">
        <f>'PR-RAS'!E167</f>
        <v>303.13</v>
      </c>
      <c r="E163" s="1">
        <v>0</v>
      </c>
      <c r="F163" s="1">
        <v>0</v>
      </c>
      <c r="G163" s="2">
        <f t="shared" si="0"/>
        <v>107.89038000000001</v>
      </c>
      <c r="H163" s="2">
        <f t="shared" si="1"/>
        <v>0.39999999999999858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197.76</v>
      </c>
      <c r="D164" s="1">
        <f>'PR-RAS'!E168</f>
        <v>241.28</v>
      </c>
      <c r="E164" s="1">
        <v>0</v>
      </c>
      <c r="F164" s="1">
        <v>0</v>
      </c>
      <c r="G164" s="2">
        <f t="shared" si="0"/>
        <v>110.89215999999999</v>
      </c>
      <c r="H164" s="2">
        <f t="shared" si="1"/>
        <v>0.52000000000001023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67756.349999999991</v>
      </c>
      <c r="D165" s="1">
        <f>'PR-RAS'!E169</f>
        <v>68662.02</v>
      </c>
      <c r="E165" s="1">
        <v>0</v>
      </c>
      <c r="F165" s="1">
        <v>0</v>
      </c>
      <c r="G165" s="2">
        <f t="shared" si="0"/>
        <v>33633.183960000002</v>
      </c>
      <c r="H165" s="2">
        <f t="shared" si="1"/>
        <v>0.36999999999534339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4465.92</v>
      </c>
      <c r="D166" s="1">
        <f>'PR-RAS'!E170</f>
        <v>6192.16</v>
      </c>
      <c r="E166" s="1">
        <v>0</v>
      </c>
      <c r="F166" s="1">
        <v>0</v>
      </c>
      <c r="G166" s="2">
        <f t="shared" si="0"/>
        <v>2780.2895999999996</v>
      </c>
      <c r="H166" s="2">
        <f t="shared" si="1"/>
        <v>0.23999999999978172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19530.82</v>
      </c>
      <c r="D167" s="1">
        <f>'PR-RAS'!E171</f>
        <v>27477.82</v>
      </c>
      <c r="E167" s="1">
        <v>0</v>
      </c>
      <c r="F167" s="1">
        <v>0</v>
      </c>
      <c r="G167" s="2">
        <f t="shared" si="0"/>
        <v>12364.752359999999</v>
      </c>
      <c r="H167" s="2">
        <f t="shared" si="1"/>
        <v>0.36000000000058208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42375.74</v>
      </c>
      <c r="D168" s="1">
        <f>'PR-RAS'!E172</f>
        <v>33625.339999999997</v>
      </c>
      <c r="E168" s="1">
        <v>0</v>
      </c>
      <c r="F168" s="1">
        <v>0</v>
      </c>
      <c r="G168" s="2">
        <f t="shared" si="0"/>
        <v>18307.612139999997</v>
      </c>
      <c r="H168" s="2">
        <f t="shared" si="1"/>
        <v>0.59999999999854481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802.65</v>
      </c>
      <c r="D169" s="1">
        <f>'PR-RAS'!E173</f>
        <v>1253.07</v>
      </c>
      <c r="E169" s="1">
        <v>0</v>
      </c>
      <c r="F169" s="1">
        <v>0</v>
      </c>
      <c r="G169" s="2">
        <f t="shared" si="0"/>
        <v>555.87671999999998</v>
      </c>
      <c r="H169" s="2">
        <f t="shared" si="1"/>
        <v>0.41999999999995907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581.22</v>
      </c>
      <c r="D172" s="1">
        <f>'PR-RAS'!E176</f>
        <v>113.63</v>
      </c>
      <c r="E172" s="1">
        <v>0</v>
      </c>
      <c r="F172" s="1">
        <v>0</v>
      </c>
      <c r="G172" s="2">
        <f t="shared" si="0"/>
        <v>138.25008000000003</v>
      </c>
      <c r="H172" s="2">
        <f t="shared" si="1"/>
        <v>0.59000000000003183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64077.84</v>
      </c>
      <c r="D173" s="1">
        <f>'PR-RAS'!E177</f>
        <v>78017.200000000012</v>
      </c>
      <c r="E173" s="1">
        <v>0</v>
      </c>
      <c r="F173" s="1">
        <v>0</v>
      </c>
      <c r="G173" s="2">
        <f t="shared" si="0"/>
        <v>37859.30528</v>
      </c>
      <c r="H173" s="2">
        <f t="shared" si="1"/>
        <v>0.36000000001513399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47002.61</v>
      </c>
      <c r="D174" s="1">
        <f>'PR-RAS'!E178</f>
        <v>55740.91</v>
      </c>
      <c r="E174" s="1">
        <v>0</v>
      </c>
      <c r="F174" s="1">
        <v>0</v>
      </c>
      <c r="G174" s="2">
        <f t="shared" si="0"/>
        <v>27417.806389999998</v>
      </c>
      <c r="H174" s="2">
        <f t="shared" si="1"/>
        <v>0.47999999999592546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7797.45</v>
      </c>
      <c r="D175" s="1">
        <f>'PR-RAS'!E179</f>
        <v>14471.63</v>
      </c>
      <c r="E175" s="1">
        <v>0</v>
      </c>
      <c r="F175" s="1">
        <v>0</v>
      </c>
      <c r="G175" s="2">
        <f t="shared" si="0"/>
        <v>6392.8835399999998</v>
      </c>
      <c r="H175" s="2">
        <f t="shared" si="1"/>
        <v>0.82000000000061846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63.71</v>
      </c>
      <c r="D176" s="1">
        <f>'PR-RAS'!E180</f>
        <v>63.72</v>
      </c>
      <c r="E176" s="1">
        <v>0</v>
      </c>
      <c r="F176" s="1">
        <v>0</v>
      </c>
      <c r="G176" s="2">
        <f t="shared" si="0"/>
        <v>33.451250000000002</v>
      </c>
      <c r="H176" s="2">
        <f t="shared" si="1"/>
        <v>0.57000000000000028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4571.72</v>
      </c>
      <c r="D177" s="1">
        <f>'PR-RAS'!E181</f>
        <v>3780.12</v>
      </c>
      <c r="E177" s="1">
        <v>0</v>
      </c>
      <c r="F177" s="1">
        <v>0</v>
      </c>
      <c r="G177" s="2">
        <f t="shared" si="0"/>
        <v>2135.2249599999996</v>
      </c>
      <c r="H177" s="2">
        <f t="shared" si="1"/>
        <v>0.3999999999996362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2860.51</v>
      </c>
      <c r="D179" s="1">
        <f>'PR-RAS'!E183</f>
        <v>444.12</v>
      </c>
      <c r="E179" s="1">
        <v>0</v>
      </c>
      <c r="F179" s="1">
        <v>0</v>
      </c>
      <c r="G179" s="2">
        <f t="shared" si="0"/>
        <v>667.27749999999992</v>
      </c>
      <c r="H179" s="2">
        <f t="shared" si="1"/>
        <v>0.60999999999978627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973.59</v>
      </c>
      <c r="D180" s="1">
        <f>'PR-RAS'!E184</f>
        <v>2121.5700000000002</v>
      </c>
      <c r="E180" s="1">
        <v>0</v>
      </c>
      <c r="F180" s="1">
        <v>0</v>
      </c>
      <c r="G180" s="2">
        <f t="shared" si="0"/>
        <v>933.79467</v>
      </c>
      <c r="H180" s="2">
        <f t="shared" si="1"/>
        <v>0.83999999999980446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423.22</v>
      </c>
      <c r="D181" s="1">
        <f>'PR-RAS'!E185</f>
        <v>689.16</v>
      </c>
      <c r="E181" s="1">
        <v>0</v>
      </c>
      <c r="F181" s="1">
        <v>0</v>
      </c>
      <c r="G181" s="2">
        <f t="shared" si="0"/>
        <v>324.27719999999999</v>
      </c>
      <c r="H181" s="2">
        <f t="shared" si="1"/>
        <v>0.37999999999999545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385.03</v>
      </c>
      <c r="D182" s="1">
        <f>'PR-RAS'!E186</f>
        <v>705.97</v>
      </c>
      <c r="E182" s="1">
        <v>0</v>
      </c>
      <c r="F182" s="1">
        <v>0</v>
      </c>
      <c r="G182" s="2">
        <f t="shared" si="0"/>
        <v>325.25157000000002</v>
      </c>
      <c r="H182" s="2">
        <f t="shared" si="1"/>
        <v>5.999999999994543E-2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3318.9300000000003</v>
      </c>
      <c r="D184" s="1">
        <f>'PR-RAS'!E188</f>
        <v>2655.7</v>
      </c>
      <c r="E184" s="1">
        <v>0</v>
      </c>
      <c r="F184" s="1">
        <v>0</v>
      </c>
      <c r="G184" s="2">
        <f t="shared" si="0"/>
        <v>1579.3503900000001</v>
      </c>
      <c r="H184" s="2">
        <f t="shared" si="1"/>
        <v>0.36999999999989086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522.42999999999995</v>
      </c>
      <c r="D186" s="1">
        <f>'PR-RAS'!E190</f>
        <v>0</v>
      </c>
      <c r="E186" s="1">
        <v>0</v>
      </c>
      <c r="F186" s="1">
        <v>0</v>
      </c>
      <c r="G186" s="2">
        <f t="shared" si="0"/>
        <v>96.649549999999991</v>
      </c>
      <c r="H186" s="2">
        <f t="shared" si="1"/>
        <v>0.42999999999994998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91.71</v>
      </c>
      <c r="D187" s="1">
        <f>'PR-RAS'!E191</f>
        <v>168.3</v>
      </c>
      <c r="E187" s="1">
        <v>0</v>
      </c>
      <c r="F187" s="1">
        <v>0</v>
      </c>
      <c r="G187" s="2">
        <f t="shared" si="0"/>
        <v>79.665660000000003</v>
      </c>
      <c r="H187" s="2">
        <f t="shared" si="1"/>
        <v>0.59000000000001762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119.45</v>
      </c>
      <c r="D188" s="1">
        <f>'PR-RAS'!E192</f>
        <v>118.09</v>
      </c>
      <c r="E188" s="1">
        <v>0</v>
      </c>
      <c r="F188" s="1">
        <v>0</v>
      </c>
      <c r="G188" s="2">
        <f t="shared" si="0"/>
        <v>66.502809999999997</v>
      </c>
      <c r="H188" s="2">
        <f t="shared" si="1"/>
        <v>0.54000000000000625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2145.17</v>
      </c>
      <c r="D189" s="1">
        <f>'PR-RAS'!E193</f>
        <v>1496.36</v>
      </c>
      <c r="E189" s="1">
        <v>0</v>
      </c>
      <c r="F189" s="1">
        <v>0</v>
      </c>
      <c r="G189" s="2">
        <f t="shared" si="0"/>
        <v>965.92331999999988</v>
      </c>
      <c r="H189" s="2">
        <f t="shared" si="1"/>
        <v>0.52999999999997272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227.41</v>
      </c>
      <c r="E190" s="1">
        <v>0</v>
      </c>
      <c r="F190" s="1">
        <v>0</v>
      </c>
      <c r="G190" s="2">
        <f t="shared" si="0"/>
        <v>85.960980000000006</v>
      </c>
      <c r="H190" s="2">
        <f t="shared" si="1"/>
        <v>0.40999999999999659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440.17</v>
      </c>
      <c r="D191" s="1">
        <f>'PR-RAS'!E195</f>
        <v>645.54</v>
      </c>
      <c r="E191" s="1">
        <v>0</v>
      </c>
      <c r="F191" s="1">
        <v>0</v>
      </c>
      <c r="G191" s="2">
        <f t="shared" si="0"/>
        <v>328.9375</v>
      </c>
      <c r="H191" s="2">
        <f t="shared" si="1"/>
        <v>0.6300000000000523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302.21000000000004</v>
      </c>
      <c r="D192" s="1">
        <f>'PR-RAS'!E196</f>
        <v>332.87</v>
      </c>
      <c r="E192" s="1">
        <v>0</v>
      </c>
      <c r="F192" s="1">
        <v>0</v>
      </c>
      <c r="G192" s="2">
        <f t="shared" si="0"/>
        <v>184.87845000000002</v>
      </c>
      <c r="H192" s="2">
        <f t="shared" si="1"/>
        <v>0.34000000000003183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302.21000000000004</v>
      </c>
      <c r="D206" s="1">
        <f>'PR-RAS'!E210</f>
        <v>332.87</v>
      </c>
      <c r="E206" s="1">
        <v>0</v>
      </c>
      <c r="F206" s="1">
        <v>0</v>
      </c>
      <c r="G206" s="2">
        <f t="shared" si="0"/>
        <v>198.42974999999998</v>
      </c>
      <c r="H206" s="2">
        <f t="shared" si="1"/>
        <v>0.34000000000003183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301.55</v>
      </c>
      <c r="D207" s="1">
        <f>'PR-RAS'!E211</f>
        <v>332.26</v>
      </c>
      <c r="E207" s="1">
        <v>0</v>
      </c>
      <c r="F207" s="1">
        <v>0</v>
      </c>
      <c r="G207" s="2">
        <f t="shared" si="0"/>
        <v>199.01041999999998</v>
      </c>
      <c r="H207" s="2">
        <f t="shared" si="1"/>
        <v>0.70999999999997954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0.66</v>
      </c>
      <c r="D209" s="1">
        <f>'PR-RAS'!E213</f>
        <v>0</v>
      </c>
      <c r="E209" s="1">
        <v>0</v>
      </c>
      <c r="F209" s="1">
        <v>0</v>
      </c>
      <c r="G209" s="2">
        <f t="shared" si="0"/>
        <v>0.13728000000000001</v>
      </c>
      <c r="H209" s="2">
        <f t="shared" si="1"/>
        <v>0.33999999999999997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0.61</v>
      </c>
      <c r="E210" s="1">
        <v>0</v>
      </c>
      <c r="F210" s="1">
        <v>0</v>
      </c>
      <c r="G210" s="2">
        <f t="shared" si="0"/>
        <v>0.25497999999999998</v>
      </c>
      <c r="H210" s="2">
        <f t="shared" si="1"/>
        <v>0.39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530.30999999999995</v>
      </c>
      <c r="E259" s="1">
        <v>0</v>
      </c>
      <c r="F259" s="1">
        <v>0</v>
      </c>
      <c r="G259" s="2">
        <f t="shared" si="0"/>
        <v>273.63995999999997</v>
      </c>
      <c r="H259" s="2">
        <f t="shared" si="1"/>
        <v>0.30999999999994543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530.30999999999995</v>
      </c>
      <c r="E260" s="1">
        <v>0</v>
      </c>
      <c r="F260" s="1">
        <v>0</v>
      </c>
      <c r="G260" s="2">
        <f t="shared" si="0"/>
        <v>274.70058</v>
      </c>
      <c r="H260" s="2">
        <f t="shared" si="1"/>
        <v>0.30999999999994543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530.30999999999995</v>
      </c>
      <c r="E262" s="1">
        <v>0</v>
      </c>
      <c r="F262" s="1">
        <v>0</v>
      </c>
      <c r="G262" s="2">
        <f t="shared" si="0"/>
        <v>276.82182</v>
      </c>
      <c r="H262" s="2">
        <f t="shared" si="1"/>
        <v>0.30999999999994543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553626.42999999993</v>
      </c>
      <c r="D285" s="1">
        <f>'PR-RAS'!E289</f>
        <v>609555.56000000017</v>
      </c>
      <c r="E285" s="1">
        <v>0</v>
      </c>
      <c r="F285" s="1">
        <v>0</v>
      </c>
      <c r="G285" s="2">
        <f t="shared" si="8"/>
        <v>503457.46420000005</v>
      </c>
      <c r="H285" s="2">
        <f t="shared" si="9"/>
        <v>0.86999999976251274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2026.7399999998743</v>
      </c>
      <c r="E286" s="1">
        <v>0</v>
      </c>
      <c r="F286" s="1">
        <v>0</v>
      </c>
      <c r="G286" s="2">
        <f t="shared" si="8"/>
        <v>1155.2417999999282</v>
      </c>
      <c r="H286" s="2">
        <f t="shared" si="9"/>
        <v>0.26000000012572855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3640.75</v>
      </c>
      <c r="D287" s="1">
        <f>'PR-RAS'!E291</f>
        <v>0</v>
      </c>
      <c r="E287" s="1">
        <v>0</v>
      </c>
      <c r="F287" s="1">
        <v>0</v>
      </c>
      <c r="G287" s="2">
        <f t="shared" si="8"/>
        <v>1041.2545</v>
      </c>
      <c r="H287" s="2">
        <f t="shared" si="9"/>
        <v>0.25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53608.65</v>
      </c>
      <c r="D288" s="1">
        <f>'PR-RAS'!E292</f>
        <v>38504.980000000003</v>
      </c>
      <c r="E288" s="1">
        <v>0</v>
      </c>
      <c r="F288" s="1">
        <v>0</v>
      </c>
      <c r="G288" s="2">
        <f t="shared" si="8"/>
        <v>37487.541069999999</v>
      </c>
      <c r="H288" s="2">
        <f t="shared" si="9"/>
        <v>0.36999999999534339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2182.77</v>
      </c>
      <c r="D290" s="1">
        <f>'PR-RAS'!E294</f>
        <v>1607.13</v>
      </c>
      <c r="E290" s="1">
        <v>0</v>
      </c>
      <c r="F290" s="1">
        <v>0</v>
      </c>
      <c r="G290" s="2">
        <f t="shared" si="8"/>
        <v>1559.7416700000001</v>
      </c>
      <c r="H290" s="2">
        <f t="shared" si="9"/>
        <v>0.36000000000012733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443.65</v>
      </c>
      <c r="D291" s="1">
        <f>'PR-RAS'!E295</f>
        <v>859.17</v>
      </c>
      <c r="E291" s="1">
        <v>0</v>
      </c>
      <c r="F291" s="1">
        <v>0</v>
      </c>
      <c r="G291" s="2">
        <f t="shared" si="8"/>
        <v>626.97709999999984</v>
      </c>
      <c r="H291" s="2">
        <f t="shared" si="9"/>
        <v>0.51999999999998181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862.7</v>
      </c>
      <c r="D293" s="1">
        <f>'PR-RAS'!E298</f>
        <v>0</v>
      </c>
      <c r="E293" s="1">
        <v>0</v>
      </c>
      <c r="F293" s="1">
        <v>0</v>
      </c>
      <c r="G293" s="2">
        <f t="shared" si="8"/>
        <v>251.9084</v>
      </c>
      <c r="H293" s="2">
        <f t="shared" si="9"/>
        <v>0.29999999999995453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862.7</v>
      </c>
      <c r="D306" s="1">
        <f>'PR-RAS'!E311</f>
        <v>0</v>
      </c>
      <c r="E306" s="1">
        <v>0</v>
      </c>
      <c r="F306" s="1">
        <v>0</v>
      </c>
      <c r="G306" s="2">
        <f t="shared" si="8"/>
        <v>263.12350000000004</v>
      </c>
      <c r="H306" s="2">
        <f t="shared" si="9"/>
        <v>0.29999999999995453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862.7</v>
      </c>
      <c r="D321" s="1">
        <f>'PR-RAS'!E326</f>
        <v>0</v>
      </c>
      <c r="E321" s="1">
        <v>0</v>
      </c>
      <c r="F321" s="1">
        <v>0</v>
      </c>
      <c r="G321" s="2">
        <f t="shared" si="8"/>
        <v>276.06400000000002</v>
      </c>
      <c r="H321" s="2">
        <f t="shared" si="9"/>
        <v>0.29999999999995453</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862.7</v>
      </c>
      <c r="D322" s="1">
        <f>'PR-RAS'!E327</f>
        <v>0</v>
      </c>
      <c r="E322" s="1">
        <v>0</v>
      </c>
      <c r="F322" s="1">
        <v>0</v>
      </c>
      <c r="G322" s="2">
        <f t="shared" si="8"/>
        <v>276.92670000000004</v>
      </c>
      <c r="H322" s="2">
        <f t="shared" si="9"/>
        <v>0.29999999999995453</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1651.8100000000002</v>
      </c>
      <c r="D345" s="1">
        <f>'PR-RAS'!E350</f>
        <v>1974.29</v>
      </c>
      <c r="E345" s="1">
        <v>0</v>
      </c>
      <c r="F345" s="1">
        <v>0</v>
      </c>
      <c r="G345" s="2">
        <f t="shared" si="8"/>
        <v>1926.5341599999999</v>
      </c>
      <c r="H345" s="2">
        <f t="shared" si="9"/>
        <v>0.47999999999979082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1651.8100000000002</v>
      </c>
      <c r="D358" s="1">
        <f>'PR-RAS'!E363</f>
        <v>1974.29</v>
      </c>
      <c r="E358" s="1">
        <v>0</v>
      </c>
      <c r="F358" s="1">
        <v>0</v>
      </c>
      <c r="G358" s="2">
        <f t="shared" si="8"/>
        <v>1999.33923</v>
      </c>
      <c r="H358" s="2">
        <f t="shared" si="9"/>
        <v>0.47999999999979082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1367.95</v>
      </c>
      <c r="D364" s="1">
        <f>'PR-RAS'!E369</f>
        <v>1775.46</v>
      </c>
      <c r="E364" s="1">
        <v>0</v>
      </c>
      <c r="F364" s="1">
        <v>0</v>
      </c>
      <c r="G364" s="2">
        <f t="shared" si="8"/>
        <v>1785.54981</v>
      </c>
      <c r="H364" s="2">
        <f t="shared" si="9"/>
        <v>0.50999999999999091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1348.44</v>
      </c>
      <c r="D365" s="1">
        <f>'PR-RAS'!E370</f>
        <v>1775.46</v>
      </c>
      <c r="E365" s="1">
        <v>0</v>
      </c>
      <c r="F365" s="1">
        <v>0</v>
      </c>
      <c r="G365" s="2">
        <f t="shared" si="8"/>
        <v>1783.3670400000001</v>
      </c>
      <c r="H365" s="2">
        <f t="shared" si="9"/>
        <v>0.90000000000009095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19.510000000000002</v>
      </c>
      <c r="D366" s="1">
        <f>'PR-RAS'!E371</f>
        <v>0</v>
      </c>
      <c r="E366" s="1">
        <v>0</v>
      </c>
      <c r="F366" s="1">
        <v>0</v>
      </c>
      <c r="G366" s="2">
        <f t="shared" si="8"/>
        <v>7.1211500000000001</v>
      </c>
      <c r="H366" s="2">
        <f t="shared" si="9"/>
        <v>0.48999999999999844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151.13999999999999</v>
      </c>
      <c r="D378" s="1">
        <f>'PR-RAS'!E383</f>
        <v>198.83</v>
      </c>
      <c r="E378" s="1">
        <v>0</v>
      </c>
      <c r="F378" s="1">
        <v>0</v>
      </c>
      <c r="G378" s="2">
        <f t="shared" si="8"/>
        <v>206.89759999999998</v>
      </c>
      <c r="H378" s="2">
        <f t="shared" si="9"/>
        <v>0.30999999999997385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151.13999999999999</v>
      </c>
      <c r="D379" s="1">
        <f>'PR-RAS'!E384</f>
        <v>198.83</v>
      </c>
      <c r="E379" s="1">
        <v>0</v>
      </c>
      <c r="F379" s="1">
        <v>0</v>
      </c>
      <c r="G379" s="2">
        <f t="shared" si="8"/>
        <v>207.44639999999998</v>
      </c>
      <c r="H379" s="2">
        <f t="shared" si="9"/>
        <v>0.30999999999997385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132.72</v>
      </c>
      <c r="D383" s="1">
        <f>'PR-RAS'!E388</f>
        <v>0</v>
      </c>
      <c r="E383" s="1">
        <v>0</v>
      </c>
      <c r="F383" s="1">
        <v>0</v>
      </c>
      <c r="G383" s="2">
        <f t="shared" si="8"/>
        <v>50.699040000000004</v>
      </c>
      <c r="H383" s="2">
        <f t="shared" si="9"/>
        <v>0.28000000000000114</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132.72</v>
      </c>
      <c r="D384" s="1">
        <f>'PR-RAS'!E389</f>
        <v>0</v>
      </c>
      <c r="E384" s="1">
        <v>0</v>
      </c>
      <c r="F384" s="1">
        <v>0</v>
      </c>
      <c r="G384" s="2">
        <f t="shared" si="8"/>
        <v>50.831760000000003</v>
      </c>
      <c r="H384" s="2">
        <f t="shared" si="9"/>
        <v>0.28000000000000114</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789.11000000000013</v>
      </c>
      <c r="D403" s="1">
        <f>'PR-RAS'!E408</f>
        <v>1974.29</v>
      </c>
      <c r="E403" s="1">
        <v>0</v>
      </c>
      <c r="F403" s="1">
        <v>0</v>
      </c>
      <c r="G403" s="2">
        <f t="shared" si="8"/>
        <v>1904.5513800000003</v>
      </c>
      <c r="H403" s="2">
        <f t="shared" si="9"/>
        <v>0.40000000000009095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25596.240000000002</v>
      </c>
      <c r="D405" s="1">
        <f>'PR-RAS'!E410</f>
        <v>32225.119999999999</v>
      </c>
      <c r="E405" s="1">
        <v>0</v>
      </c>
      <c r="F405" s="1">
        <v>0</v>
      </c>
      <c r="G405" s="2">
        <f t="shared" si="8"/>
        <v>36378.77792</v>
      </c>
      <c r="H405" s="2">
        <f t="shared" si="9"/>
        <v>0.36000000000058208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550848.37999999989</v>
      </c>
      <c r="D407" s="1">
        <f>'PR-RAS'!E412</f>
        <v>611582.30000000005</v>
      </c>
      <c r="E407" s="1">
        <v>0</v>
      </c>
      <c r="F407" s="1">
        <v>0</v>
      </c>
      <c r="G407" s="2">
        <f t="shared" si="8"/>
        <v>720249.26988000004</v>
      </c>
      <c r="H407" s="2">
        <f t="shared" si="9"/>
        <v>0.67999999993480742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555278.24</v>
      </c>
      <c r="D408" s="1">
        <f>'PR-RAS'!E413</f>
        <v>611529.85000000021</v>
      </c>
      <c r="E408" s="1">
        <v>0</v>
      </c>
      <c r="F408" s="1">
        <v>0</v>
      </c>
      <c r="G408" s="2">
        <f t="shared" si="8"/>
        <v>723783.54158000008</v>
      </c>
      <c r="H408" s="2">
        <f t="shared" si="9"/>
        <v>0.38999999978113919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52.449999999837019</v>
      </c>
      <c r="E409" s="1">
        <v>0</v>
      </c>
      <c r="F409" s="1">
        <v>0</v>
      </c>
      <c r="G409" s="2">
        <f t="shared" si="8"/>
        <v>42.799199999867007</v>
      </c>
      <c r="H409" s="2">
        <f t="shared" si="9"/>
        <v>0.44999999983701855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4429.8600000001024</v>
      </c>
      <c r="D410" s="1">
        <f>'PR-RAS'!E415</f>
        <v>0</v>
      </c>
      <c r="E410" s="1">
        <v>0</v>
      </c>
      <c r="F410" s="1">
        <v>0</v>
      </c>
      <c r="G410" s="2">
        <f t="shared" si="8"/>
        <v>1811.8127400000417</v>
      </c>
      <c r="H410" s="2">
        <f t="shared" si="9"/>
        <v>0.13999999989755452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28012.41</v>
      </c>
      <c r="D411" s="1">
        <f>'PR-RAS'!E416</f>
        <v>6279.8600000000042</v>
      </c>
      <c r="E411" s="1">
        <v>0</v>
      </c>
      <c r="F411" s="1">
        <v>0</v>
      </c>
      <c r="G411" s="2">
        <f t="shared" si="8"/>
        <v>16634.5733</v>
      </c>
      <c r="H411" s="2">
        <f t="shared" si="9"/>
        <v>0.54999999999563443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2182.77</v>
      </c>
      <c r="D413" s="1">
        <f>'PR-RAS'!E418</f>
        <v>1607.13</v>
      </c>
      <c r="E413" s="1">
        <v>0</v>
      </c>
      <c r="F413" s="1">
        <v>0</v>
      </c>
      <c r="G413" s="2">
        <f t="shared" si="8"/>
        <v>2223.57636</v>
      </c>
      <c r="H413" s="2">
        <f t="shared" si="9"/>
        <v>0.36000000000012733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550848.37999999989</v>
      </c>
      <c r="D633" s="1">
        <f>'PR-RAS'!E639</f>
        <v>611582.30000000005</v>
      </c>
      <c r="E633" s="1">
        <v>0</v>
      </c>
      <c r="F633" s="1">
        <v>0</v>
      </c>
      <c r="G633" s="2">
        <f t="shared" si="10"/>
        <v>1121176.2033599999</v>
      </c>
      <c r="H633" s="2">
        <f t="shared" si="11"/>
        <v>0.67999999993480742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555278.24</v>
      </c>
      <c r="D634" s="1">
        <f>'PR-RAS'!E640</f>
        <v>611529.85000000021</v>
      </c>
      <c r="E634" s="1">
        <v>0</v>
      </c>
      <c r="F634" s="1">
        <v>0</v>
      </c>
      <c r="G634" s="2">
        <f t="shared" si="10"/>
        <v>1125687.9160200004</v>
      </c>
      <c r="H634" s="2">
        <f t="shared" si="11"/>
        <v>0.38999999978113919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52.449999999837019</v>
      </c>
      <c r="E635" s="1">
        <v>0</v>
      </c>
      <c r="F635" s="1">
        <v>0</v>
      </c>
      <c r="G635" s="2">
        <f t="shared" si="10"/>
        <v>66.506599999793337</v>
      </c>
      <c r="H635" s="2">
        <f t="shared" si="11"/>
        <v>0.44999999983701855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4429.8600000001024</v>
      </c>
      <c r="D636" s="1">
        <f>'PR-RAS'!E642</f>
        <v>0</v>
      </c>
      <c r="E636" s="1">
        <v>0</v>
      </c>
      <c r="F636" s="1">
        <v>0</v>
      </c>
      <c r="G636" s="2">
        <f t="shared" si="10"/>
        <v>2812.961100000065</v>
      </c>
      <c r="H636" s="2">
        <f t="shared" si="11"/>
        <v>0.13999999989755452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28012.41</v>
      </c>
      <c r="D637" s="1">
        <f>'PR-RAS'!E643</f>
        <v>6279.8600000000042</v>
      </c>
      <c r="E637" s="1">
        <v>0</v>
      </c>
      <c r="F637" s="1">
        <v>0</v>
      </c>
      <c r="G637" s="2">
        <f t="shared" si="10"/>
        <v>25803.874680000004</v>
      </c>
      <c r="H637" s="2">
        <f t="shared" si="11"/>
        <v>0.54999999999563443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23582.549999999897</v>
      </c>
      <c r="D639" s="1">
        <f>'PR-RAS'!E645</f>
        <v>6332.3099999998412</v>
      </c>
      <c r="E639" s="1">
        <v>0</v>
      </c>
      <c r="F639" s="1">
        <v>0</v>
      </c>
      <c r="G639" s="2">
        <f t="shared" si="10"/>
        <v>23125.69445999973</v>
      </c>
      <c r="H639" s="2">
        <f t="shared" si="11"/>
        <v>0.75999999994382961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26537.85</v>
      </c>
      <c r="D642" s="1">
        <f>'PR-RAS'!E649</f>
        <v>6866.29</v>
      </c>
      <c r="E642" s="1">
        <v>0</v>
      </c>
      <c r="F642" s="1">
        <v>0</v>
      </c>
      <c r="G642" s="2">
        <f t="shared" si="10"/>
        <v>25813.34563</v>
      </c>
      <c r="H642" s="2">
        <f t="shared" si="11"/>
        <v>0.44000000000141881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63057.18</v>
      </c>
      <c r="D643" s="1">
        <f>'PR-RAS'!E650</f>
        <v>85350.09</v>
      </c>
      <c r="E643" s="1">
        <v>0</v>
      </c>
      <c r="F643" s="1">
        <v>0</v>
      </c>
      <c r="G643" s="2">
        <f t="shared" si="10"/>
        <v>150072.22511999999</v>
      </c>
      <c r="H643" s="2">
        <f t="shared" si="11"/>
        <v>0.26999999999679858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68399.600000000006</v>
      </c>
      <c r="D644" s="1">
        <f>'PR-RAS'!E651</f>
        <v>84544.52</v>
      </c>
      <c r="E644" s="1">
        <v>0</v>
      </c>
      <c r="F644" s="1">
        <v>0</v>
      </c>
      <c r="G644" s="2">
        <f t="shared" si="10"/>
        <v>152705.19552000001</v>
      </c>
      <c r="H644" s="2">
        <f t="shared" si="11"/>
        <v>0.8799999999901047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21195.429999999993</v>
      </c>
      <c r="D645" s="1">
        <f>'PR-RAS'!E652</f>
        <v>7671.859999999986</v>
      </c>
      <c r="E645" s="1">
        <v>0</v>
      </c>
      <c r="F645" s="1">
        <v>0</v>
      </c>
      <c r="G645" s="2">
        <f t="shared" si="10"/>
        <v>23531.212599999977</v>
      </c>
      <c r="H645" s="2">
        <f t="shared" si="11"/>
        <v>0.57000000000698492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46</v>
      </c>
      <c r="D647" s="1">
        <f>'PR-RAS'!E654</f>
        <v>47</v>
      </c>
      <c r="E647" s="1">
        <v>0</v>
      </c>
      <c r="F647" s="1">
        <v>0</v>
      </c>
      <c r="G647" s="2">
        <f t="shared" si="10"/>
        <v>90.44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40</v>
      </c>
      <c r="D649" s="1">
        <f>'PR-RAS'!E656</f>
        <v>46</v>
      </c>
      <c r="E649" s="1">
        <v>0</v>
      </c>
      <c r="F649" s="1">
        <v>0</v>
      </c>
      <c r="G649" s="2">
        <f t="shared" si="10"/>
        <v>85.536000000000001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390290.26</v>
      </c>
      <c r="D668" s="1">
        <f>'PR-RAS'!E675</f>
        <v>462449.95</v>
      </c>
      <c r="E668" s="1">
        <v>0</v>
      </c>
      <c r="F668" s="1">
        <v>0</v>
      </c>
      <c r="G668" s="2">
        <f t="shared" si="10"/>
        <v>877231.83672000014</v>
      </c>
      <c r="H668" s="2">
        <f t="shared" si="11"/>
        <v>0.30999999999767169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6192.49</v>
      </c>
      <c r="D669" s="1">
        <f>'PR-RAS'!E676</f>
        <v>7800.58</v>
      </c>
      <c r="E669" s="1">
        <v>0</v>
      </c>
      <c r="F669" s="1">
        <v>0</v>
      </c>
      <c r="G669" s="2">
        <f t="shared" si="10"/>
        <v>14558.158200000002</v>
      </c>
      <c r="H669" s="2">
        <f t="shared" si="11"/>
        <v>0.90999999999985448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6636.14</v>
      </c>
      <c r="D671" s="1">
        <f>'PR-RAS'!E678</f>
        <v>0</v>
      </c>
      <c r="E671" s="1">
        <v>0</v>
      </c>
      <c r="F671" s="1">
        <v>0</v>
      </c>
      <c r="G671" s="2">
        <f t="shared" si="10"/>
        <v>4446.2138000000004</v>
      </c>
      <c r="H671" s="2">
        <f t="shared" si="11"/>
        <v>0.14000000000032742</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18147.02</v>
      </c>
      <c r="D703" s="1">
        <f>'PR-RAS'!E710</f>
        <v>11212.68</v>
      </c>
      <c r="E703" s="1">
        <v>0</v>
      </c>
      <c r="F703" s="1">
        <v>0</v>
      </c>
      <c r="G703" s="2">
        <f t="shared" si="10"/>
        <v>28481.81076</v>
      </c>
      <c r="H703" s="2">
        <f t="shared" si="11"/>
        <v>0.34000000000014552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491.45</v>
      </c>
      <c r="D710" s="1">
        <f>'PR-RAS'!E717</f>
        <v>968.4</v>
      </c>
      <c r="E710" s="1">
        <v>0</v>
      </c>
      <c r="F710" s="1">
        <v>0</v>
      </c>
      <c r="G710" s="2">
        <f t="shared" si="10"/>
        <v>1721.62925</v>
      </c>
      <c r="H710" s="2">
        <f t="shared" si="11"/>
        <v>0.84999999999996589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18362.830000000002</v>
      </c>
      <c r="D711" s="1">
        <f>'PR-RAS'!E718</f>
        <v>20290.02</v>
      </c>
      <c r="E711" s="1">
        <v>0</v>
      </c>
      <c r="F711" s="1">
        <v>0</v>
      </c>
      <c r="G711" s="2">
        <f t="shared" si="10"/>
        <v>41849.437700000002</v>
      </c>
      <c r="H711" s="2">
        <f t="shared" si="11"/>
        <v>0.18999999999869033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1411.51</v>
      </c>
      <c r="D713" s="1">
        <f>'PR-RAS'!E720</f>
        <v>131.4</v>
      </c>
      <c r="E713" s="1">
        <v>0</v>
      </c>
      <c r="F713" s="1">
        <v>0</v>
      </c>
      <c r="G713" s="2">
        <f t="shared" si="10"/>
        <v>1192.1087199999999</v>
      </c>
      <c r="H713" s="2">
        <f t="shared" si="11"/>
        <v>0.89000000000001478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973.59</v>
      </c>
      <c r="D715" s="1">
        <f>'PR-RAS'!E722</f>
        <v>973.56</v>
      </c>
      <c r="E715" s="1">
        <v>0</v>
      </c>
      <c r="F715" s="1">
        <v>0</v>
      </c>
      <c r="G715" s="2">
        <f t="shared" si="10"/>
        <v>2085.3869399999999</v>
      </c>
      <c r="H715" s="2">
        <f t="shared" si="11"/>
        <v>0.85000000000002274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840</v>
      </c>
      <c r="E716" s="1">
        <v>0</v>
      </c>
      <c r="F716" s="1">
        <v>0</v>
      </c>
      <c r="G716" s="2">
        <f t="shared" si="10"/>
        <v>1201.2</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76006.509999999995</v>
      </c>
      <c r="D1480" s="6"/>
      <c r="E1480" s="6">
        <v>0</v>
      </c>
      <c r="F1480" s="6">
        <v>0</v>
      </c>
      <c r="G1480" s="7">
        <f t="shared" ref="G1480:G1580" si="34">B1480/1000*C1480</f>
        <v>76.006509999999992</v>
      </c>
      <c r="H1480" s="7">
        <f t="shared" ref="H1480:H1580" si="35">ABS(C1480-ROUND(C1480,0))</f>
        <v>0.49000000000523869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548772.09</v>
      </c>
      <c r="D1481" s="1">
        <v>0</v>
      </c>
      <c r="E1481" s="1">
        <v>0</v>
      </c>
      <c r="F1481" s="1">
        <v>0</v>
      </c>
      <c r="G1481" s="2">
        <f t="shared" si="34"/>
        <v>1097.5441799999999</v>
      </c>
      <c r="H1481" s="2">
        <f t="shared" si="35"/>
        <v>8.999999996740371E-2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4080.37</v>
      </c>
      <c r="D1482" s="1">
        <v>0</v>
      </c>
      <c r="E1482" s="1">
        <v>0</v>
      </c>
      <c r="F1482" s="1">
        <v>0</v>
      </c>
      <c r="G1482" s="2">
        <f t="shared" si="34"/>
        <v>12.241109999999999</v>
      </c>
      <c r="H1482" s="2">
        <f t="shared" si="35"/>
        <v>0.36999999999989086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542717.42999999993</v>
      </c>
      <c r="D1483" s="1">
        <v>0</v>
      </c>
      <c r="E1483" s="1">
        <v>0</v>
      </c>
      <c r="F1483" s="1">
        <v>0</v>
      </c>
      <c r="G1483" s="2">
        <f t="shared" si="34"/>
        <v>2170.8697199999997</v>
      </c>
      <c r="H1483" s="2">
        <f t="shared" si="35"/>
        <v>0.42999999993480742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370912.73</v>
      </c>
      <c r="D1484" s="1">
        <v>0</v>
      </c>
      <c r="E1484" s="1">
        <v>0</v>
      </c>
      <c r="F1484" s="1">
        <v>0</v>
      </c>
      <c r="G1484" s="2">
        <f t="shared" si="34"/>
        <v>1854.5636500000001</v>
      </c>
      <c r="H1484" s="2">
        <f t="shared" si="35"/>
        <v>0.27000000001862645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171472.44</v>
      </c>
      <c r="D1485" s="1">
        <v>0</v>
      </c>
      <c r="E1485" s="1">
        <v>0</v>
      </c>
      <c r="F1485" s="1">
        <v>0</v>
      </c>
      <c r="G1485" s="2">
        <f t="shared" si="34"/>
        <v>1028.83464</v>
      </c>
      <c r="H1485" s="2">
        <f t="shared" si="35"/>
        <v>0.44000000000232831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332.26</v>
      </c>
      <c r="D1486" s="1">
        <v>0</v>
      </c>
      <c r="E1486" s="1">
        <v>0</v>
      </c>
      <c r="F1486" s="1">
        <v>0</v>
      </c>
      <c r="G1486" s="2">
        <f t="shared" si="34"/>
        <v>2.3258199999999998</v>
      </c>
      <c r="H1486" s="2">
        <f t="shared" si="35"/>
        <v>0.25999999999999091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1974.29</v>
      </c>
      <c r="D1492" s="1">
        <v>0</v>
      </c>
      <c r="E1492" s="1">
        <v>0</v>
      </c>
      <c r="F1492" s="1">
        <v>0</v>
      </c>
      <c r="G1492" s="2">
        <f t="shared" si="34"/>
        <v>25.665769999999998</v>
      </c>
      <c r="H1492" s="2">
        <f t="shared" si="35"/>
        <v>0.28999999999996362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615695.38000000012</v>
      </c>
      <c r="D1499" s="1">
        <v>0</v>
      </c>
      <c r="E1499" s="1">
        <v>0</v>
      </c>
      <c r="F1499" s="1">
        <v>0</v>
      </c>
      <c r="G1499" s="2">
        <f t="shared" si="34"/>
        <v>12313.907600000002</v>
      </c>
      <c r="H1499" s="2">
        <f t="shared" si="35"/>
        <v>0.38000000012107193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1927.53</v>
      </c>
      <c r="D1500" s="1">
        <v>0</v>
      </c>
      <c r="E1500" s="1">
        <v>0</v>
      </c>
      <c r="F1500" s="1">
        <v>0</v>
      </c>
      <c r="G1500" s="2">
        <f t="shared" si="34"/>
        <v>40.47813</v>
      </c>
      <c r="H1500" s="2">
        <f t="shared" si="35"/>
        <v>0.47000000000002728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611793.56000000006</v>
      </c>
      <c r="D1501" s="1">
        <v>0</v>
      </c>
      <c r="E1501" s="1">
        <v>0</v>
      </c>
      <c r="F1501" s="1">
        <v>0</v>
      </c>
      <c r="G1501" s="2">
        <f t="shared" si="34"/>
        <v>13459.45832</v>
      </c>
      <c r="H1501" s="2">
        <f t="shared" si="35"/>
        <v>0.43999999994412065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437520.99</v>
      </c>
      <c r="D1502" s="1">
        <v>0</v>
      </c>
      <c r="E1502" s="1">
        <v>0</v>
      </c>
      <c r="F1502" s="1">
        <v>0</v>
      </c>
      <c r="G1502" s="2">
        <f t="shared" si="34"/>
        <v>10062.982769999999</v>
      </c>
      <c r="H1502" s="2">
        <f t="shared" si="35"/>
        <v>1.0000000009313226E-2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173940.31</v>
      </c>
      <c r="D1503" s="1">
        <v>0</v>
      </c>
      <c r="E1503" s="1">
        <v>0</v>
      </c>
      <c r="F1503" s="1">
        <v>0</v>
      </c>
      <c r="G1503" s="2">
        <f t="shared" si="34"/>
        <v>4174.5674399999998</v>
      </c>
      <c r="H1503" s="2">
        <f t="shared" si="35"/>
        <v>0.30999999999767169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332.26</v>
      </c>
      <c r="D1504" s="1">
        <v>0</v>
      </c>
      <c r="E1504" s="1">
        <v>0</v>
      </c>
      <c r="F1504" s="1">
        <v>0</v>
      </c>
      <c r="G1504" s="2">
        <f t="shared" si="34"/>
        <v>8.3064999999999998</v>
      </c>
      <c r="H1504" s="2">
        <f t="shared" si="35"/>
        <v>0.25999999999999091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1974.29</v>
      </c>
      <c r="D1510" s="1">
        <v>0</v>
      </c>
      <c r="E1510" s="1">
        <v>0</v>
      </c>
      <c r="F1510" s="1">
        <v>0</v>
      </c>
      <c r="G1510" s="2">
        <f t="shared" si="34"/>
        <v>61.20299</v>
      </c>
      <c r="H1510" s="2">
        <f t="shared" si="35"/>
        <v>0.28999999999996362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9083.2199999998556</v>
      </c>
      <c r="D1517" s="1">
        <v>0</v>
      </c>
      <c r="E1517" s="1">
        <v>0</v>
      </c>
      <c r="F1517" s="1">
        <v>0</v>
      </c>
      <c r="G1517" s="2">
        <f t="shared" si="34"/>
        <v>345.16235999999452</v>
      </c>
      <c r="H1517" s="2">
        <f t="shared" si="35"/>
        <v>0.219999999855645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1439.11</v>
      </c>
      <c r="D1518" s="1">
        <v>0</v>
      </c>
      <c r="E1518" s="1">
        <v>0</v>
      </c>
      <c r="F1518" s="1">
        <v>0</v>
      </c>
      <c r="G1518" s="2">
        <f t="shared" si="34"/>
        <v>56.125289999999993</v>
      </c>
      <c r="H1518" s="2">
        <f t="shared" si="35"/>
        <v>0.10999999999989996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1439.11</v>
      </c>
      <c r="D1565" s="1">
        <v>0</v>
      </c>
      <c r="E1565" s="1">
        <v>0</v>
      </c>
      <c r="F1565" s="1">
        <v>0</v>
      </c>
      <c r="G1565" s="2">
        <f t="shared" si="34"/>
        <v>123.76345999999998</v>
      </c>
      <c r="H1565" s="2">
        <f t="shared" si="35"/>
        <v>0.10999999999989996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1439.11</v>
      </c>
      <c r="D1569" s="1">
        <v>0</v>
      </c>
      <c r="E1569" s="1">
        <v>0</v>
      </c>
      <c r="F1569" s="1">
        <v>0</v>
      </c>
      <c r="G1569" s="2">
        <f t="shared" si="34"/>
        <v>129.51989999999998</v>
      </c>
      <c r="H1569" s="2">
        <f t="shared" si="35"/>
        <v>0.10999999999989996</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7644.11</v>
      </c>
      <c r="D1576" s="1">
        <v>0</v>
      </c>
      <c r="E1576" s="1">
        <v>0</v>
      </c>
      <c r="F1576" s="1">
        <v>0</v>
      </c>
      <c r="G1576" s="2">
        <f t="shared" si="34"/>
        <v>741.47866999999997</v>
      </c>
      <c r="H1576" s="2">
        <f t="shared" si="35"/>
        <v>0.10999999999967258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7644.11</v>
      </c>
      <c r="D1578" s="1">
        <v>0</v>
      </c>
      <c r="E1578" s="1">
        <v>0</v>
      </c>
      <c r="F1578" s="1">
        <v>0</v>
      </c>
      <c r="G1578" s="2">
        <f t="shared" si="34"/>
        <v>756.76688999999999</v>
      </c>
      <c r="H1578" s="2">
        <f t="shared" si="35"/>
        <v>0.10999999999967258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3300</v>
      </c>
      <c r="B1" s="377"/>
      <c r="C1" s="377"/>
    </row>
    <row r="2" spans="1:17" ht="33" customHeight="1" x14ac:dyDescent="0.2">
      <c r="A2" s="378" t="s">
        <v>3301</v>
      </c>
      <c r="B2" s="379"/>
      <c r="C2" s="371"/>
      <c r="D2" s="4"/>
      <c r="E2" s="4"/>
      <c r="F2" s="4"/>
      <c r="G2" s="4"/>
      <c r="H2" s="4"/>
      <c r="I2" s="4"/>
      <c r="J2" s="4"/>
      <c r="K2" s="4"/>
      <c r="L2" s="4"/>
      <c r="M2" s="4"/>
      <c r="N2" s="4"/>
      <c r="O2" s="4"/>
      <c r="P2" s="4"/>
      <c r="Q2" s="4"/>
    </row>
    <row r="3" spans="1:17" ht="18.75" customHeight="1" x14ac:dyDescent="0.2">
      <c r="A3" s="304" t="s">
        <v>3302</v>
      </c>
      <c r="B3" s="380"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5" t="s">
        <v>3384</v>
      </c>
      <c r="C46" s="371"/>
      <c r="D46" s="41"/>
      <c r="E46" s="4"/>
      <c r="F46" s="4"/>
      <c r="G46" s="4"/>
      <c r="H46" s="4"/>
      <c r="I46" s="4"/>
      <c r="J46" s="4"/>
      <c r="K46" s="4"/>
      <c r="L46" s="4"/>
      <c r="M46" s="4"/>
      <c r="N46" s="4"/>
      <c r="O46" s="4"/>
      <c r="P46" s="4"/>
      <c r="Q46" s="4"/>
    </row>
    <row r="47" spans="1:17" ht="66" hidden="1" customHeight="1" x14ac:dyDescent="0.2">
      <c r="A47" s="46" t="s">
        <v>3385</v>
      </c>
      <c r="B47" s="376" t="s">
        <v>3386</v>
      </c>
      <c r="C47" s="376"/>
      <c r="D47" s="4"/>
      <c r="E47" s="4"/>
      <c r="F47" s="4"/>
      <c r="G47" s="4"/>
      <c r="H47" s="4"/>
      <c r="I47" s="4"/>
      <c r="J47" s="4"/>
      <c r="K47" s="4"/>
      <c r="L47" s="4"/>
      <c r="M47" s="4"/>
      <c r="N47" s="4"/>
      <c r="O47" s="4"/>
      <c r="P47" s="4"/>
      <c r="Q47" s="4"/>
    </row>
    <row r="48" spans="1:17" ht="123.75" customHeight="1" x14ac:dyDescent="0.2">
      <c r="A48" s="267" t="s">
        <v>3387</v>
      </c>
      <c r="B48" s="374" t="s">
        <v>3388</v>
      </c>
      <c r="C48" s="373"/>
      <c r="D48" s="4"/>
      <c r="E48" s="4"/>
      <c r="F48" s="4"/>
      <c r="G48" s="4"/>
      <c r="H48" s="4"/>
      <c r="I48" s="4"/>
      <c r="J48" s="4"/>
      <c r="K48" s="4"/>
      <c r="L48" s="4"/>
      <c r="M48" s="4"/>
      <c r="N48" s="4"/>
      <c r="O48" s="4"/>
      <c r="P48" s="4"/>
      <c r="Q48" s="4"/>
    </row>
    <row r="49" spans="1:17" ht="34.5" customHeight="1" x14ac:dyDescent="0.2">
      <c r="A49" s="267" t="s">
        <v>3389</v>
      </c>
      <c r="B49" s="372" t="s">
        <v>3390</v>
      </c>
      <c r="C49" s="373"/>
      <c r="D49" s="4"/>
      <c r="E49" s="4"/>
      <c r="F49" s="4"/>
      <c r="G49" s="4"/>
      <c r="H49" s="4"/>
      <c r="I49" s="4"/>
      <c r="J49" s="4"/>
      <c r="K49" s="4"/>
      <c r="L49" s="4"/>
      <c r="M49" s="4"/>
      <c r="N49" s="4"/>
      <c r="O49" s="4"/>
      <c r="P49" s="4"/>
      <c r="Q49" s="4"/>
    </row>
    <row r="50" spans="1:17" ht="34.5" customHeight="1" x14ac:dyDescent="0.2">
      <c r="A50" s="267" t="s">
        <v>3391</v>
      </c>
      <c r="B50" s="372" t="s">
        <v>3392</v>
      </c>
      <c r="C50" s="373"/>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16150</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549985.67999999993</v>
      </c>
      <c r="I16" s="170">
        <f>'PR-RAS'!E6</f>
        <v>611582.30000000005</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553626.42999999993</v>
      </c>
      <c r="I17" s="170">
        <f>'PR-RAS'!E151</f>
        <v>609555.56000000017</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23582.549999999897</v>
      </c>
      <c r="I18" s="170">
        <f>'PR-RAS'!E645</f>
        <v>6332.3099999998412</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76006.509999999995</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9083.2199999998556</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1439.11</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7644.11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685" zoomScaleNormal="100" workbookViewId="0">
      <selection activeCell="E230" sqref="E23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549985.67999999993</v>
      </c>
      <c r="E6" s="51">
        <f>E7+E44+E50+E82+E106+E124+E133+E139</f>
        <v>611582.30000000005</v>
      </c>
      <c r="F6" s="52">
        <f t="shared" ref="F6:F131" si="0">IF(D6&lt;&gt;0,IF(E6/D6&gt;=100,"&gt;&gt;100",E6/D6*100),"-")</f>
        <v>111.19967705340986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403118.89</v>
      </c>
      <c r="E50" s="51">
        <f>E51+E54+E59+E62+E65+E68+E71+E74+E77</f>
        <v>470250.53</v>
      </c>
      <c r="F50" s="52">
        <f t="shared" si="0"/>
        <v>116.65306232610435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403118.89</v>
      </c>
      <c r="E68" s="51">
        <f t="shared" si="15"/>
        <v>470250.53</v>
      </c>
      <c r="F68" s="52">
        <f t="shared" si="0"/>
        <v>116.65306232610435</v>
      </c>
    </row>
    <row r="69" spans="1:6" ht="12.75" customHeight="1" x14ac:dyDescent="0.2">
      <c r="A69" s="53" t="s">
        <v>184</v>
      </c>
      <c r="B69" s="85" t="s">
        <v>185</v>
      </c>
      <c r="C69" s="50" t="s">
        <v>184</v>
      </c>
      <c r="D69" s="242">
        <v>396482.75</v>
      </c>
      <c r="E69" s="242">
        <v>470250.53</v>
      </c>
      <c r="F69" s="52">
        <f t="shared" si="0"/>
        <v>118.60554589071026</v>
      </c>
    </row>
    <row r="70" spans="1:6" ht="24" x14ac:dyDescent="0.2">
      <c r="A70" s="53" t="s">
        <v>186</v>
      </c>
      <c r="B70" s="85" t="s">
        <v>187</v>
      </c>
      <c r="C70" s="50" t="s">
        <v>186</v>
      </c>
      <c r="D70" s="242">
        <v>6636.14</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20384.47</v>
      </c>
      <c r="E106" s="51">
        <f t="shared" si="23"/>
        <v>23212.71</v>
      </c>
      <c r="F106" s="52">
        <f t="shared" si="0"/>
        <v>113.87448385952639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20384.47</v>
      </c>
      <c r="E112" s="51">
        <f t="shared" si="25"/>
        <v>23212.71</v>
      </c>
      <c r="F112" s="52">
        <f t="shared" si="0"/>
        <v>113.87448385952639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20384.47</v>
      </c>
      <c r="E117" s="242">
        <v>23212.71</v>
      </c>
      <c r="F117" s="52">
        <f t="shared" si="0"/>
        <v>113.87448385952639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8907.25</v>
      </c>
      <c r="E124" s="51">
        <f t="shared" si="27"/>
        <v>6218.19</v>
      </c>
      <c r="F124" s="52">
        <f t="shared" si="0"/>
        <v>69.81043531954306</v>
      </c>
    </row>
    <row r="125" spans="1:6" ht="12.75" customHeight="1" x14ac:dyDescent="0.2">
      <c r="A125" s="53">
        <v>661</v>
      </c>
      <c r="B125" s="86" t="s">
        <v>296</v>
      </c>
      <c r="C125" s="50" t="s">
        <v>297</v>
      </c>
      <c r="D125" s="51">
        <f t="shared" ref="D125:E125" si="28">SUM(D126:D127)</f>
        <v>2994.67</v>
      </c>
      <c r="E125" s="51">
        <f t="shared" si="28"/>
        <v>5846.58</v>
      </c>
      <c r="F125" s="52">
        <f t="shared" si="0"/>
        <v>195.23286372121134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2994.67</v>
      </c>
      <c r="E127" s="242">
        <v>5846.58</v>
      </c>
      <c r="F127" s="52">
        <f t="shared" si="0"/>
        <v>195.23286372121134</v>
      </c>
    </row>
    <row r="128" spans="1:6" ht="24" x14ac:dyDescent="0.2">
      <c r="A128" s="53">
        <v>663</v>
      </c>
      <c r="B128" s="231" t="s">
        <v>302</v>
      </c>
      <c r="C128" s="50" t="s">
        <v>303</v>
      </c>
      <c r="D128" s="51">
        <f t="shared" ref="D128:E128" si="29">SUM(D129:D132)</f>
        <v>5912.58</v>
      </c>
      <c r="E128" s="51">
        <f t="shared" si="29"/>
        <v>371.61</v>
      </c>
      <c r="F128" s="52">
        <f t="shared" si="0"/>
        <v>6.2850735212039419</v>
      </c>
    </row>
    <row r="129" spans="1:6" ht="12.75" customHeight="1" x14ac:dyDescent="0.2">
      <c r="A129" s="53">
        <v>6631</v>
      </c>
      <c r="B129" s="86" t="s">
        <v>304</v>
      </c>
      <c r="C129" s="50" t="s">
        <v>305</v>
      </c>
      <c r="D129" s="242">
        <v>4386.2700000000004</v>
      </c>
      <c r="E129" s="242">
        <v>371.61</v>
      </c>
      <c r="F129" s="52">
        <f t="shared" si="0"/>
        <v>8.4721186794246588</v>
      </c>
    </row>
    <row r="130" spans="1:6" ht="12.75" customHeight="1" x14ac:dyDescent="0.2">
      <c r="A130" s="53">
        <v>6632</v>
      </c>
      <c r="B130" s="232" t="s">
        <v>306</v>
      </c>
      <c r="C130" s="50" t="s">
        <v>307</v>
      </c>
      <c r="D130" s="242">
        <v>1526.31</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117575.07</v>
      </c>
      <c r="E133" s="51">
        <f t="shared" si="30"/>
        <v>111900.87</v>
      </c>
      <c r="F133" s="52">
        <f t="shared" ref="F133:F223" si="31">IF(D133&lt;&gt;0,IF(E133/D133&gt;=100,"&gt;&gt;100",E133/D133*100),"-")</f>
        <v>95.17397693235479</v>
      </c>
    </row>
    <row r="134" spans="1:6" ht="24" x14ac:dyDescent="0.2">
      <c r="A134" s="53">
        <v>671</v>
      </c>
      <c r="B134" s="232" t="s">
        <v>314</v>
      </c>
      <c r="C134" s="50" t="s">
        <v>315</v>
      </c>
      <c r="D134" s="51">
        <f t="shared" ref="D134:E134" si="32">SUM(D135:D137)</f>
        <v>117575.07</v>
      </c>
      <c r="E134" s="51">
        <f t="shared" si="32"/>
        <v>111900.87</v>
      </c>
      <c r="F134" s="52">
        <f t="shared" si="31"/>
        <v>95.17397693235479</v>
      </c>
    </row>
    <row r="135" spans="1:6" ht="12.75" customHeight="1" x14ac:dyDescent="0.2">
      <c r="A135" s="53">
        <v>6711</v>
      </c>
      <c r="B135" s="85" t="s">
        <v>316</v>
      </c>
      <c r="C135" s="50" t="s">
        <v>317</v>
      </c>
      <c r="D135" s="242">
        <v>117575.07</v>
      </c>
      <c r="E135" s="242">
        <v>111900.87</v>
      </c>
      <c r="F135" s="52">
        <f t="shared" si="31"/>
        <v>95.17397693235479</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553626.42999999993</v>
      </c>
      <c r="E151" s="51">
        <f t="shared" si="35"/>
        <v>609555.56000000017</v>
      </c>
      <c r="F151" s="52">
        <f t="shared" si="31"/>
        <v>110.10232296893778</v>
      </c>
    </row>
    <row r="152" spans="1:6" ht="12.75" customHeight="1" x14ac:dyDescent="0.2">
      <c r="A152" s="53">
        <v>31</v>
      </c>
      <c r="B152" s="85" t="s">
        <v>349</v>
      </c>
      <c r="C152" s="50" t="s">
        <v>35</v>
      </c>
      <c r="D152" s="51">
        <f t="shared" ref="D152:E152" si="36">D153+D158+D159</f>
        <v>385435.26</v>
      </c>
      <c r="E152" s="51">
        <f t="shared" si="36"/>
        <v>433968.72000000003</v>
      </c>
      <c r="F152" s="52">
        <f t="shared" si="31"/>
        <v>112.59185783884951</v>
      </c>
    </row>
    <row r="153" spans="1:6" ht="12.75" customHeight="1" x14ac:dyDescent="0.2">
      <c r="A153" s="53">
        <v>311</v>
      </c>
      <c r="B153" s="85" t="s">
        <v>350</v>
      </c>
      <c r="C153" s="50" t="s">
        <v>351</v>
      </c>
      <c r="D153" s="51">
        <f t="shared" ref="D153:E153" si="37">SUM(D154:D157)</f>
        <v>322021.17</v>
      </c>
      <c r="E153" s="51">
        <f t="shared" si="37"/>
        <v>357489.49</v>
      </c>
      <c r="F153" s="52">
        <f t="shared" si="31"/>
        <v>111.01428207344257</v>
      </c>
    </row>
    <row r="154" spans="1:6" ht="12.75" customHeight="1" x14ac:dyDescent="0.2">
      <c r="A154" s="53">
        <v>3111</v>
      </c>
      <c r="B154" s="85" t="s">
        <v>352</v>
      </c>
      <c r="C154" s="50" t="s">
        <v>353</v>
      </c>
      <c r="D154" s="242">
        <v>322021.17</v>
      </c>
      <c r="E154" s="242">
        <v>357489.49</v>
      </c>
      <c r="F154" s="52">
        <f t="shared" si="31"/>
        <v>111.01428207344257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11607.71</v>
      </c>
      <c r="E158" s="242">
        <v>17501.89</v>
      </c>
      <c r="F158" s="52">
        <f t="shared" si="31"/>
        <v>150.77814659394488</v>
      </c>
    </row>
    <row r="159" spans="1:6" ht="12.75" customHeight="1" x14ac:dyDescent="0.2">
      <c r="A159" s="53">
        <v>313</v>
      </c>
      <c r="B159" s="85" t="s">
        <v>362</v>
      </c>
      <c r="C159" s="50" t="s">
        <v>363</v>
      </c>
      <c r="D159" s="51">
        <f t="shared" ref="D159:E159" si="38">SUM(D160:D162)</f>
        <v>51806.38</v>
      </c>
      <c r="E159" s="51">
        <f t="shared" si="38"/>
        <v>58977.340000000004</v>
      </c>
      <c r="F159" s="52">
        <f t="shared" si="31"/>
        <v>113.8418472782696</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51806.38</v>
      </c>
      <c r="E161" s="242">
        <v>58969.47</v>
      </c>
      <c r="F161" s="52">
        <f t="shared" si="31"/>
        <v>113.82665609911366</v>
      </c>
    </row>
    <row r="162" spans="1:6" ht="12.75" customHeight="1" x14ac:dyDescent="0.2">
      <c r="A162" s="53">
        <v>3133</v>
      </c>
      <c r="B162" s="85" t="s">
        <v>367</v>
      </c>
      <c r="C162" s="50" t="s">
        <v>368</v>
      </c>
      <c r="D162" s="242">
        <v>0</v>
      </c>
      <c r="E162" s="242">
        <v>7.87</v>
      </c>
      <c r="F162" s="52" t="str">
        <f t="shared" si="31"/>
        <v>-</v>
      </c>
    </row>
    <row r="163" spans="1:6" ht="12.75" customHeight="1" x14ac:dyDescent="0.2">
      <c r="A163" s="53">
        <v>32</v>
      </c>
      <c r="B163" s="85" t="s">
        <v>369</v>
      </c>
      <c r="C163" s="50" t="s">
        <v>370</v>
      </c>
      <c r="D163" s="51">
        <f t="shared" ref="D163:E163" si="39">D164+D169+D177+D187+D188</f>
        <v>167888.95999999996</v>
      </c>
      <c r="E163" s="51">
        <f t="shared" si="39"/>
        <v>174723.66000000003</v>
      </c>
      <c r="F163" s="52">
        <f t="shared" si="31"/>
        <v>104.07096452321825</v>
      </c>
    </row>
    <row r="164" spans="1:6" ht="12.75" customHeight="1" x14ac:dyDescent="0.2">
      <c r="A164" s="53">
        <v>321</v>
      </c>
      <c r="B164" s="85" t="s">
        <v>371</v>
      </c>
      <c r="C164" s="50" t="s">
        <v>372</v>
      </c>
      <c r="D164" s="51">
        <f t="shared" ref="D164:E164" si="40">SUM(D165:D168)</f>
        <v>32735.84</v>
      </c>
      <c r="E164" s="51">
        <f t="shared" si="40"/>
        <v>25388.74</v>
      </c>
      <c r="F164" s="52">
        <f t="shared" si="31"/>
        <v>77.556403012722456</v>
      </c>
    </row>
    <row r="165" spans="1:6" ht="12.75" customHeight="1" x14ac:dyDescent="0.2">
      <c r="A165" s="53">
        <v>3211</v>
      </c>
      <c r="B165" s="85" t="s">
        <v>373</v>
      </c>
      <c r="C165" s="50" t="s">
        <v>374</v>
      </c>
      <c r="D165" s="242">
        <v>14115.52</v>
      </c>
      <c r="E165" s="242">
        <v>4554.3100000000004</v>
      </c>
      <c r="F165" s="52">
        <f t="shared" si="31"/>
        <v>32.264557026592009</v>
      </c>
    </row>
    <row r="166" spans="1:6" ht="12.75" customHeight="1" x14ac:dyDescent="0.2">
      <c r="A166" s="53">
        <v>3212</v>
      </c>
      <c r="B166" s="85" t="s">
        <v>375</v>
      </c>
      <c r="C166" s="50" t="s">
        <v>376</v>
      </c>
      <c r="D166" s="242">
        <v>18362.830000000002</v>
      </c>
      <c r="E166" s="242">
        <v>20290.02</v>
      </c>
      <c r="F166" s="52">
        <f t="shared" si="31"/>
        <v>110.49505985733134</v>
      </c>
    </row>
    <row r="167" spans="1:6" ht="12.75" customHeight="1" x14ac:dyDescent="0.2">
      <c r="A167" s="53">
        <v>3213</v>
      </c>
      <c r="B167" s="85" t="s">
        <v>377</v>
      </c>
      <c r="C167" s="50" t="s">
        <v>378</v>
      </c>
      <c r="D167" s="242">
        <v>59.73</v>
      </c>
      <c r="E167" s="242">
        <v>303.13</v>
      </c>
      <c r="F167" s="52">
        <f t="shared" si="31"/>
        <v>507.50041855014229</v>
      </c>
    </row>
    <row r="168" spans="1:6" ht="12.75" customHeight="1" x14ac:dyDescent="0.2">
      <c r="A168" s="53">
        <v>3214</v>
      </c>
      <c r="B168" s="85" t="s">
        <v>379</v>
      </c>
      <c r="C168" s="50" t="s">
        <v>380</v>
      </c>
      <c r="D168" s="242">
        <v>197.76</v>
      </c>
      <c r="E168" s="242">
        <v>241.28</v>
      </c>
      <c r="F168" s="52">
        <f t="shared" si="31"/>
        <v>122.00647249190939</v>
      </c>
    </row>
    <row r="169" spans="1:6" ht="12.75" customHeight="1" x14ac:dyDescent="0.2">
      <c r="A169" s="53">
        <v>322</v>
      </c>
      <c r="B169" s="85" t="s">
        <v>381</v>
      </c>
      <c r="C169" s="50" t="s">
        <v>382</v>
      </c>
      <c r="D169" s="51">
        <f t="shared" ref="D169:E169" si="41">SUM(D170:D176)</f>
        <v>67756.349999999991</v>
      </c>
      <c r="E169" s="51">
        <f t="shared" si="41"/>
        <v>68662.02</v>
      </c>
      <c r="F169" s="52">
        <f t="shared" si="31"/>
        <v>101.33665700705545</v>
      </c>
    </row>
    <row r="170" spans="1:6" ht="12.75" customHeight="1" x14ac:dyDescent="0.2">
      <c r="A170" s="53">
        <v>3221</v>
      </c>
      <c r="B170" s="85" t="s">
        <v>383</v>
      </c>
      <c r="C170" s="50" t="s">
        <v>384</v>
      </c>
      <c r="D170" s="242">
        <v>4465.92</v>
      </c>
      <c r="E170" s="242">
        <v>6192.16</v>
      </c>
      <c r="F170" s="52">
        <f t="shared" si="31"/>
        <v>138.6536256807108</v>
      </c>
    </row>
    <row r="171" spans="1:6" ht="12.75" customHeight="1" x14ac:dyDescent="0.2">
      <c r="A171" s="53">
        <v>3222</v>
      </c>
      <c r="B171" s="85" t="s">
        <v>385</v>
      </c>
      <c r="C171" s="50" t="s">
        <v>386</v>
      </c>
      <c r="D171" s="242">
        <v>19530.82</v>
      </c>
      <c r="E171" s="242">
        <v>27477.82</v>
      </c>
      <c r="F171" s="52">
        <f t="shared" si="31"/>
        <v>140.68953582082062</v>
      </c>
    </row>
    <row r="172" spans="1:6" ht="12.75" customHeight="1" x14ac:dyDescent="0.2">
      <c r="A172" s="53">
        <v>3223</v>
      </c>
      <c r="B172" s="85" t="s">
        <v>387</v>
      </c>
      <c r="C172" s="50" t="s">
        <v>388</v>
      </c>
      <c r="D172" s="242">
        <v>42375.74</v>
      </c>
      <c r="E172" s="242">
        <v>33625.339999999997</v>
      </c>
      <c r="F172" s="52">
        <f t="shared" si="31"/>
        <v>79.35044910130182</v>
      </c>
    </row>
    <row r="173" spans="1:6" ht="12.75" customHeight="1" x14ac:dyDescent="0.2">
      <c r="A173" s="53">
        <v>3224</v>
      </c>
      <c r="B173" s="85" t="s">
        <v>389</v>
      </c>
      <c r="C173" s="50" t="s">
        <v>390</v>
      </c>
      <c r="D173" s="242">
        <v>802.65</v>
      </c>
      <c r="E173" s="242">
        <v>1253.07</v>
      </c>
      <c r="F173" s="52">
        <f t="shared" si="31"/>
        <v>156.11661371706222</v>
      </c>
    </row>
    <row r="174" spans="1:6" ht="12.75" customHeight="1" x14ac:dyDescent="0.2">
      <c r="A174" s="53">
        <v>3225</v>
      </c>
      <c r="B174" s="85" t="s">
        <v>391</v>
      </c>
      <c r="C174" s="50" t="s">
        <v>392</v>
      </c>
      <c r="D174" s="242">
        <v>0</v>
      </c>
      <c r="E174" s="242"/>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581.22</v>
      </c>
      <c r="E176" s="242">
        <v>113.63</v>
      </c>
      <c r="F176" s="52">
        <f t="shared" si="31"/>
        <v>19.550256357317366</v>
      </c>
    </row>
    <row r="177" spans="1:6" ht="12.75" customHeight="1" x14ac:dyDescent="0.2">
      <c r="A177" s="53">
        <v>323</v>
      </c>
      <c r="B177" s="85" t="s">
        <v>397</v>
      </c>
      <c r="C177" s="50" t="s">
        <v>398</v>
      </c>
      <c r="D177" s="51">
        <f t="shared" ref="D177:E177" si="42">SUM(D178:D186)</f>
        <v>64077.84</v>
      </c>
      <c r="E177" s="51">
        <f t="shared" si="42"/>
        <v>78017.200000000012</v>
      </c>
      <c r="F177" s="52">
        <f t="shared" si="31"/>
        <v>121.75379195054019</v>
      </c>
    </row>
    <row r="178" spans="1:6" ht="12.75" customHeight="1" x14ac:dyDescent="0.2">
      <c r="A178" s="53">
        <v>3231</v>
      </c>
      <c r="B178" s="85" t="s">
        <v>399</v>
      </c>
      <c r="C178" s="50" t="s">
        <v>400</v>
      </c>
      <c r="D178" s="242">
        <v>47002.61</v>
      </c>
      <c r="E178" s="242">
        <v>55740.91</v>
      </c>
      <c r="F178" s="52">
        <f t="shared" si="31"/>
        <v>118.59109526045468</v>
      </c>
    </row>
    <row r="179" spans="1:6" ht="12.75" customHeight="1" x14ac:dyDescent="0.2">
      <c r="A179" s="53">
        <v>3232</v>
      </c>
      <c r="B179" s="85" t="s">
        <v>401</v>
      </c>
      <c r="C179" s="50" t="s">
        <v>402</v>
      </c>
      <c r="D179" s="242">
        <v>7797.45</v>
      </c>
      <c r="E179" s="242">
        <v>14471.63</v>
      </c>
      <c r="F179" s="52">
        <f t="shared" si="31"/>
        <v>185.59439303874984</v>
      </c>
    </row>
    <row r="180" spans="1:6" ht="12.75" customHeight="1" x14ac:dyDescent="0.2">
      <c r="A180" s="53">
        <v>3233</v>
      </c>
      <c r="B180" s="85" t="s">
        <v>403</v>
      </c>
      <c r="C180" s="50" t="s">
        <v>404</v>
      </c>
      <c r="D180" s="242">
        <v>63.71</v>
      </c>
      <c r="E180" s="242">
        <v>63.72</v>
      </c>
      <c r="F180" s="52">
        <f t="shared" si="31"/>
        <v>100.01569612305761</v>
      </c>
    </row>
    <row r="181" spans="1:6" ht="12.75" customHeight="1" x14ac:dyDescent="0.2">
      <c r="A181" s="53">
        <v>3234</v>
      </c>
      <c r="B181" s="85" t="s">
        <v>405</v>
      </c>
      <c r="C181" s="50" t="s">
        <v>406</v>
      </c>
      <c r="D181" s="242">
        <v>4571.72</v>
      </c>
      <c r="E181" s="242">
        <v>3780.12</v>
      </c>
      <c r="F181" s="52">
        <f t="shared" si="31"/>
        <v>82.684853840567655</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2860.51</v>
      </c>
      <c r="E183" s="242">
        <v>444.12</v>
      </c>
      <c r="F183" s="52">
        <f t="shared" si="31"/>
        <v>15.52590272364019</v>
      </c>
    </row>
    <row r="184" spans="1:6" ht="12.75" customHeight="1" x14ac:dyDescent="0.2">
      <c r="A184" s="53">
        <v>3237</v>
      </c>
      <c r="B184" s="85" t="s">
        <v>411</v>
      </c>
      <c r="C184" s="50" t="s">
        <v>412</v>
      </c>
      <c r="D184" s="242">
        <v>973.59</v>
      </c>
      <c r="E184" s="242">
        <v>2121.5700000000002</v>
      </c>
      <c r="F184" s="52">
        <f t="shared" si="31"/>
        <v>217.91205743690875</v>
      </c>
    </row>
    <row r="185" spans="1:6" ht="12.75" customHeight="1" x14ac:dyDescent="0.2">
      <c r="A185" s="53">
        <v>3238</v>
      </c>
      <c r="B185" s="85" t="s">
        <v>413</v>
      </c>
      <c r="C185" s="50" t="s">
        <v>414</v>
      </c>
      <c r="D185" s="242">
        <v>423.22</v>
      </c>
      <c r="E185" s="242">
        <v>689.16</v>
      </c>
      <c r="F185" s="52">
        <f t="shared" si="31"/>
        <v>162.83729502386464</v>
      </c>
    </row>
    <row r="186" spans="1:6" ht="12.75" customHeight="1" x14ac:dyDescent="0.2">
      <c r="A186" s="53">
        <v>3239</v>
      </c>
      <c r="B186" s="85" t="s">
        <v>415</v>
      </c>
      <c r="C186" s="50" t="s">
        <v>416</v>
      </c>
      <c r="D186" s="242">
        <v>385.03</v>
      </c>
      <c r="E186" s="242">
        <v>705.97</v>
      </c>
      <c r="F186" s="52">
        <f t="shared" si="31"/>
        <v>183.35454380178169</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3318.9300000000003</v>
      </c>
      <c r="E188" s="51">
        <f t="shared" si="43"/>
        <v>2655.7</v>
      </c>
      <c r="F188" s="52">
        <f t="shared" si="31"/>
        <v>80.0167523870645</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522.42999999999995</v>
      </c>
      <c r="E190" s="242"/>
      <c r="F190" s="52">
        <f t="shared" si="31"/>
        <v>0</v>
      </c>
    </row>
    <row r="191" spans="1:6" ht="12.75" customHeight="1" x14ac:dyDescent="0.2">
      <c r="A191" s="53">
        <v>3293</v>
      </c>
      <c r="B191" s="85" t="s">
        <v>425</v>
      </c>
      <c r="C191" s="50" t="s">
        <v>426</v>
      </c>
      <c r="D191" s="242">
        <v>91.71</v>
      </c>
      <c r="E191" s="242">
        <v>168.3</v>
      </c>
      <c r="F191" s="52">
        <f t="shared" si="31"/>
        <v>183.51324828263006</v>
      </c>
    </row>
    <row r="192" spans="1:6" ht="12.75" customHeight="1" x14ac:dyDescent="0.2">
      <c r="A192" s="53">
        <v>3294</v>
      </c>
      <c r="B192" s="85" t="s">
        <v>427</v>
      </c>
      <c r="C192" s="50" t="s">
        <v>428</v>
      </c>
      <c r="D192" s="242">
        <v>119.45</v>
      </c>
      <c r="E192" s="242">
        <v>118.09</v>
      </c>
      <c r="F192" s="52">
        <f t="shared" si="31"/>
        <v>98.861448304730018</v>
      </c>
    </row>
    <row r="193" spans="1:6" ht="12.75" customHeight="1" x14ac:dyDescent="0.2">
      <c r="A193" s="53">
        <v>3295</v>
      </c>
      <c r="B193" s="85" t="s">
        <v>429</v>
      </c>
      <c r="C193" s="50" t="s">
        <v>430</v>
      </c>
      <c r="D193" s="242">
        <v>2145.17</v>
      </c>
      <c r="E193" s="242">
        <v>1496.36</v>
      </c>
      <c r="F193" s="52">
        <f t="shared" si="31"/>
        <v>69.754844604390314</v>
      </c>
    </row>
    <row r="194" spans="1:6" ht="12.75" customHeight="1" x14ac:dyDescent="0.2">
      <c r="A194" s="53" t="s">
        <v>431</v>
      </c>
      <c r="B194" s="85" t="s">
        <v>432</v>
      </c>
      <c r="C194" s="50" t="s">
        <v>431</v>
      </c>
      <c r="D194" s="242">
        <v>0</v>
      </c>
      <c r="E194" s="242">
        <v>227.41</v>
      </c>
      <c r="F194" s="52" t="str">
        <f t="shared" si="31"/>
        <v>-</v>
      </c>
    </row>
    <row r="195" spans="1:6" ht="12.75" customHeight="1" x14ac:dyDescent="0.2">
      <c r="A195" s="53">
        <v>3299</v>
      </c>
      <c r="B195" s="85" t="s">
        <v>433</v>
      </c>
      <c r="C195" s="50" t="s">
        <v>434</v>
      </c>
      <c r="D195" s="242">
        <v>440.17</v>
      </c>
      <c r="E195" s="242">
        <v>645.54</v>
      </c>
      <c r="F195" s="52">
        <f t="shared" si="31"/>
        <v>146.65697344207916</v>
      </c>
    </row>
    <row r="196" spans="1:6" ht="12.75" customHeight="1" x14ac:dyDescent="0.2">
      <c r="A196" s="53">
        <v>34</v>
      </c>
      <c r="B196" s="232" t="s">
        <v>435</v>
      </c>
      <c r="C196" s="50" t="s">
        <v>436</v>
      </c>
      <c r="D196" s="51">
        <f t="shared" ref="D196:E196" si="44">D197+D202+D210</f>
        <v>302.21000000000004</v>
      </c>
      <c r="E196" s="51">
        <f t="shared" si="44"/>
        <v>332.87</v>
      </c>
      <c r="F196" s="52">
        <f t="shared" si="31"/>
        <v>110.14526322755698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302.21000000000004</v>
      </c>
      <c r="E210" s="51">
        <f t="shared" si="47"/>
        <v>332.87</v>
      </c>
      <c r="F210" s="52">
        <f t="shared" si="31"/>
        <v>110.14526322755698</v>
      </c>
    </row>
    <row r="211" spans="1:6" ht="12.75" customHeight="1" x14ac:dyDescent="0.2">
      <c r="A211" s="53">
        <v>3431</v>
      </c>
      <c r="B211" s="232" t="s">
        <v>465</v>
      </c>
      <c r="C211" s="50" t="s">
        <v>466</v>
      </c>
      <c r="D211" s="242">
        <v>301.55</v>
      </c>
      <c r="E211" s="242">
        <v>332.26</v>
      </c>
      <c r="F211" s="52">
        <f t="shared" si="31"/>
        <v>110.18404907975459</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0.66</v>
      </c>
      <c r="E213" s="242"/>
      <c r="F213" s="52">
        <f t="shared" si="31"/>
        <v>0</v>
      </c>
    </row>
    <row r="214" spans="1:6" ht="12.75" customHeight="1" x14ac:dyDescent="0.2">
      <c r="A214" s="53">
        <v>3434</v>
      </c>
      <c r="B214" s="85" t="s">
        <v>471</v>
      </c>
      <c r="C214" s="50" t="s">
        <v>472</v>
      </c>
      <c r="D214" s="242">
        <v>0</v>
      </c>
      <c r="E214" s="242">
        <v>0.61</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530.30999999999995</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530.30999999999995</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530.30999999999995</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553626.42999999993</v>
      </c>
      <c r="E289" s="51">
        <f t="shared" si="79"/>
        <v>609555.56000000017</v>
      </c>
      <c r="F289" s="52">
        <f t="shared" si="76"/>
        <v>110.10232296893778</v>
      </c>
    </row>
    <row r="290" spans="1:6" ht="12.75" customHeight="1" x14ac:dyDescent="0.2">
      <c r="A290" s="53" t="s">
        <v>608</v>
      </c>
      <c r="B290" s="85" t="s">
        <v>619</v>
      </c>
      <c r="C290" s="50" t="s">
        <v>620</v>
      </c>
      <c r="D290" s="51">
        <f>IF(D6&gt;=D289,D6-D289,0)</f>
        <v>0</v>
      </c>
      <c r="E290" s="51">
        <f>IF(E6&gt;=E289,E6-E289,0)</f>
        <v>2026.7399999998743</v>
      </c>
      <c r="F290" s="52" t="str">
        <f t="shared" si="76"/>
        <v>-</v>
      </c>
    </row>
    <row r="291" spans="1:6" ht="12.75" customHeight="1" x14ac:dyDescent="0.2">
      <c r="A291" s="53" t="s">
        <v>608</v>
      </c>
      <c r="B291" s="85" t="s">
        <v>621</v>
      </c>
      <c r="C291" s="50" t="s">
        <v>622</v>
      </c>
      <c r="D291" s="51">
        <f>IF(D289&gt;=D6,D289-D6,0)</f>
        <v>3640.75</v>
      </c>
      <c r="E291" s="51">
        <f>IF(E289&gt;=E6,E289-E6,0)</f>
        <v>0</v>
      </c>
      <c r="F291" s="52">
        <f t="shared" si="76"/>
        <v>0</v>
      </c>
    </row>
    <row r="292" spans="1:6" ht="12.75" customHeight="1" x14ac:dyDescent="0.2">
      <c r="A292" s="53">
        <v>92211</v>
      </c>
      <c r="B292" s="85" t="s">
        <v>623</v>
      </c>
      <c r="C292" s="50" t="s">
        <v>624</v>
      </c>
      <c r="D292" s="242">
        <v>53608.65</v>
      </c>
      <c r="E292" s="242">
        <v>38504.980000000003</v>
      </c>
      <c r="F292" s="52">
        <f t="shared" si="76"/>
        <v>71.826057921622734</v>
      </c>
    </row>
    <row r="293" spans="1:6" ht="12.75" customHeight="1" x14ac:dyDescent="0.2">
      <c r="A293" s="53">
        <v>92221</v>
      </c>
      <c r="B293" s="85" t="s">
        <v>625</v>
      </c>
      <c r="C293" s="50" t="s">
        <v>626</v>
      </c>
      <c r="D293" s="242">
        <v>0</v>
      </c>
      <c r="E293" s="242"/>
      <c r="F293" s="52" t="str">
        <f t="shared" si="76"/>
        <v>-</v>
      </c>
    </row>
    <row r="294" spans="1:6" ht="12.75" customHeight="1" x14ac:dyDescent="0.2">
      <c r="A294" s="53">
        <v>96</v>
      </c>
      <c r="B294" s="85" t="s">
        <v>627</v>
      </c>
      <c r="C294" s="50" t="s">
        <v>628</v>
      </c>
      <c r="D294" s="242">
        <v>2182.77</v>
      </c>
      <c r="E294" s="242">
        <v>1607.13</v>
      </c>
      <c r="F294" s="52">
        <f t="shared" si="76"/>
        <v>73.628004782913465</v>
      </c>
    </row>
    <row r="295" spans="1:6" ht="24" x14ac:dyDescent="0.2">
      <c r="A295" s="53">
        <v>9661</v>
      </c>
      <c r="B295" s="85" t="s">
        <v>629</v>
      </c>
      <c r="C295" s="50" t="s">
        <v>630</v>
      </c>
      <c r="D295" s="242">
        <v>443.65</v>
      </c>
      <c r="E295" s="242">
        <v>859.17</v>
      </c>
      <c r="F295" s="52">
        <f t="shared" si="76"/>
        <v>193.65941620646907</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862.7</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862.7</v>
      </c>
      <c r="E311" s="51">
        <f t="shared" si="85"/>
        <v>0</v>
      </c>
      <c r="F311" s="52">
        <f t="shared" si="81"/>
        <v>0</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862.7</v>
      </c>
      <c r="E326" s="51">
        <f t="shared" si="88"/>
        <v>0</v>
      </c>
      <c r="F326" s="52">
        <f t="shared" si="81"/>
        <v>0</v>
      </c>
    </row>
    <row r="327" spans="1:6" ht="12.75" customHeight="1" x14ac:dyDescent="0.2">
      <c r="A327" s="53">
        <v>7231</v>
      </c>
      <c r="B327" s="85" t="s">
        <v>692</v>
      </c>
      <c r="C327" s="50" t="s">
        <v>693</v>
      </c>
      <c r="D327" s="242">
        <v>862.7</v>
      </c>
      <c r="E327" s="242"/>
      <c r="F327" s="52">
        <f t="shared" si="81"/>
        <v>0</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1651.8100000000002</v>
      </c>
      <c r="E350" s="51">
        <f t="shared" si="95"/>
        <v>1974.29</v>
      </c>
      <c r="F350" s="52">
        <f t="shared" si="81"/>
        <v>119.52282647519992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1651.8100000000002</v>
      </c>
      <c r="E363" s="51">
        <f t="shared" si="99"/>
        <v>1974.29</v>
      </c>
      <c r="F363" s="52">
        <f t="shared" si="81"/>
        <v>119.52282647519992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1367.95</v>
      </c>
      <c r="E369" s="51">
        <f t="shared" si="101"/>
        <v>1775.46</v>
      </c>
      <c r="F369" s="52">
        <f t="shared" si="81"/>
        <v>129.78983149968931</v>
      </c>
    </row>
    <row r="370" spans="1:6" ht="12.75" customHeight="1" x14ac:dyDescent="0.2">
      <c r="A370" s="53">
        <v>4221</v>
      </c>
      <c r="B370" s="85" t="s">
        <v>674</v>
      </c>
      <c r="C370" s="50" t="s">
        <v>766</v>
      </c>
      <c r="D370" s="242">
        <v>1348.44</v>
      </c>
      <c r="E370" s="242">
        <v>1775.46</v>
      </c>
      <c r="F370" s="52">
        <f t="shared" si="81"/>
        <v>131.66770490344396</v>
      </c>
    </row>
    <row r="371" spans="1:6" ht="12.75" customHeight="1" x14ac:dyDescent="0.2">
      <c r="A371" s="53">
        <v>4222</v>
      </c>
      <c r="B371" s="85" t="s">
        <v>767</v>
      </c>
      <c r="C371" s="50" t="s">
        <v>768</v>
      </c>
      <c r="D371" s="242">
        <v>19.510000000000002</v>
      </c>
      <c r="E371" s="242"/>
      <c r="F371" s="52">
        <f t="shared" si="81"/>
        <v>0</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151.13999999999999</v>
      </c>
      <c r="E383" s="51">
        <f t="shared" si="103"/>
        <v>198.83</v>
      </c>
      <c r="F383" s="52">
        <f t="shared" si="81"/>
        <v>131.55352653169251</v>
      </c>
    </row>
    <row r="384" spans="1:6" ht="12.75" customHeight="1" x14ac:dyDescent="0.2">
      <c r="A384" s="53">
        <v>4241</v>
      </c>
      <c r="B384" s="85" t="s">
        <v>783</v>
      </c>
      <c r="C384" s="50" t="s">
        <v>784</v>
      </c>
      <c r="D384" s="242">
        <v>151.13999999999999</v>
      </c>
      <c r="E384" s="242">
        <v>198.83</v>
      </c>
      <c r="F384" s="52">
        <f t="shared" si="81"/>
        <v>131.55352653169251</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132.72</v>
      </c>
      <c r="E388" s="51">
        <f t="shared" si="104"/>
        <v>0</v>
      </c>
      <c r="F388" s="52">
        <f t="shared" si="81"/>
        <v>0</v>
      </c>
    </row>
    <row r="389" spans="1:6" ht="12.75" customHeight="1" x14ac:dyDescent="0.2">
      <c r="A389" s="53">
        <v>4251</v>
      </c>
      <c r="B389" s="85" t="s">
        <v>790</v>
      </c>
      <c r="C389" s="50" t="s">
        <v>791</v>
      </c>
      <c r="D389" s="242">
        <v>132.72</v>
      </c>
      <c r="E389" s="242"/>
      <c r="F389" s="52">
        <f t="shared" si="81"/>
        <v>0</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789.11000000000013</v>
      </c>
      <c r="E408" s="51">
        <f t="shared" si="111"/>
        <v>1974.29</v>
      </c>
      <c r="F408" s="52">
        <f t="shared" si="81"/>
        <v>250.19198844267589</v>
      </c>
    </row>
    <row r="409" spans="1:6" ht="12.75" customHeight="1" x14ac:dyDescent="0.2">
      <c r="A409" s="53">
        <v>92212</v>
      </c>
      <c r="B409" s="85" t="s">
        <v>823</v>
      </c>
      <c r="C409" s="50" t="s">
        <v>824</v>
      </c>
      <c r="D409" s="242">
        <v>0</v>
      </c>
      <c r="E409" s="242"/>
      <c r="F409" s="52" t="str">
        <f t="shared" si="81"/>
        <v>-</v>
      </c>
    </row>
    <row r="410" spans="1:6" ht="12.75" customHeight="1" x14ac:dyDescent="0.2">
      <c r="A410" s="53">
        <v>92222</v>
      </c>
      <c r="B410" s="85" t="s">
        <v>825</v>
      </c>
      <c r="C410" s="50" t="s">
        <v>826</v>
      </c>
      <c r="D410" s="242">
        <v>25596.240000000002</v>
      </c>
      <c r="E410" s="242">
        <v>32225.119999999999</v>
      </c>
      <c r="F410" s="52">
        <f t="shared" si="81"/>
        <v>125.89786624910533</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550848.37999999989</v>
      </c>
      <c r="E412" s="51">
        <f>E6+E298</f>
        <v>611582.30000000005</v>
      </c>
      <c r="F412" s="52">
        <f t="shared" si="81"/>
        <v>111.02552393818425</v>
      </c>
    </row>
    <row r="413" spans="1:6" ht="12.75" customHeight="1" x14ac:dyDescent="0.2">
      <c r="A413" s="53" t="s">
        <v>608</v>
      </c>
      <c r="B413" s="85" t="s">
        <v>831</v>
      </c>
      <c r="C413" s="50" t="s">
        <v>832</v>
      </c>
      <c r="D413" s="51">
        <f t="shared" ref="D413:E413" si="112">D289+D350</f>
        <v>555278.24</v>
      </c>
      <c r="E413" s="51">
        <f t="shared" si="112"/>
        <v>611529.85000000021</v>
      </c>
      <c r="F413" s="52">
        <f t="shared" si="81"/>
        <v>110.13034654482412</v>
      </c>
    </row>
    <row r="414" spans="1:6" ht="12.75" customHeight="1" x14ac:dyDescent="0.2">
      <c r="A414" s="53" t="s">
        <v>608</v>
      </c>
      <c r="B414" s="85" t="s">
        <v>833</v>
      </c>
      <c r="C414" s="50" t="s">
        <v>834</v>
      </c>
      <c r="D414" s="51">
        <f t="shared" ref="D414:E414" si="113">IF(D412&gt;=D413,D412-D413,0)</f>
        <v>0</v>
      </c>
      <c r="E414" s="51">
        <f t="shared" si="113"/>
        <v>52.449999999837019</v>
      </c>
      <c r="F414" s="52" t="str">
        <f t="shared" si="81"/>
        <v>-</v>
      </c>
    </row>
    <row r="415" spans="1:6" ht="12.75" customHeight="1" x14ac:dyDescent="0.2">
      <c r="A415" s="53" t="s">
        <v>608</v>
      </c>
      <c r="B415" s="85" t="s">
        <v>835</v>
      </c>
      <c r="C415" s="50" t="s">
        <v>836</v>
      </c>
      <c r="D415" s="51">
        <f t="shared" ref="D415:E415" si="114">IF(D413&gt;=D412,D413-D412,0)</f>
        <v>4429.8600000001024</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28012.41</v>
      </c>
      <c r="E416" s="51">
        <f t="shared" si="115"/>
        <v>6279.8600000000042</v>
      </c>
      <c r="F416" s="52">
        <f t="shared" si="81"/>
        <v>22.418135390707207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2182.77</v>
      </c>
      <c r="E418" s="62">
        <f t="shared" si="117"/>
        <v>1607.13</v>
      </c>
      <c r="F418" s="57">
        <f t="shared" si="81"/>
        <v>73.628004782913465</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550848.37999999989</v>
      </c>
      <c r="E639" s="51">
        <f t="shared" si="180"/>
        <v>611582.30000000005</v>
      </c>
      <c r="F639" s="52">
        <f t="shared" si="119"/>
        <v>111.02552393818425</v>
      </c>
    </row>
    <row r="640" spans="1:6" ht="12.75" customHeight="1" x14ac:dyDescent="0.2">
      <c r="A640" s="53" t="s">
        <v>608</v>
      </c>
      <c r="B640" s="85" t="s">
        <v>1277</v>
      </c>
      <c r="C640" s="50" t="s">
        <v>1278</v>
      </c>
      <c r="D640" s="51">
        <f t="shared" ref="D640:E640" si="181">D413+D528</f>
        <v>555278.24</v>
      </c>
      <c r="E640" s="51">
        <f t="shared" si="181"/>
        <v>611529.85000000021</v>
      </c>
      <c r="F640" s="52">
        <f t="shared" si="119"/>
        <v>110.13034654482412</v>
      </c>
    </row>
    <row r="641" spans="1:6" ht="12.75" customHeight="1" x14ac:dyDescent="0.2">
      <c r="A641" s="53" t="s">
        <v>608</v>
      </c>
      <c r="B641" s="85" t="s">
        <v>1279</v>
      </c>
      <c r="C641" s="50" t="s">
        <v>1280</v>
      </c>
      <c r="D641" s="51">
        <f t="shared" ref="D641:E641" si="182">IF(D639&gt;=D640,D639-D640,0)</f>
        <v>0</v>
      </c>
      <c r="E641" s="51">
        <f t="shared" si="182"/>
        <v>52.449999999837019</v>
      </c>
      <c r="F641" s="52" t="str">
        <f t="shared" si="119"/>
        <v>-</v>
      </c>
    </row>
    <row r="642" spans="1:6" ht="12.75" customHeight="1" x14ac:dyDescent="0.2">
      <c r="A642" s="53" t="s">
        <v>608</v>
      </c>
      <c r="B642" s="85" t="s">
        <v>1281</v>
      </c>
      <c r="C642" s="50" t="s">
        <v>1282</v>
      </c>
      <c r="D642" s="51">
        <f t="shared" ref="D642:E642" si="183">IF(D640&gt;=D639,D640-D639,0)</f>
        <v>4429.8600000001024</v>
      </c>
      <c r="E642" s="51">
        <f t="shared" si="183"/>
        <v>0</v>
      </c>
      <c r="F642" s="52">
        <f t="shared" si="119"/>
        <v>0</v>
      </c>
    </row>
    <row r="643" spans="1:6" ht="24" x14ac:dyDescent="0.2">
      <c r="A643" s="60" t="s">
        <v>1283</v>
      </c>
      <c r="B643" s="85" t="s">
        <v>1284</v>
      </c>
      <c r="C643" s="61" t="s">
        <v>1283</v>
      </c>
      <c r="D643" s="51">
        <f t="shared" ref="D643:E643" si="184">IF(D416-D417+D637-D638&gt;=0,D416-D417+D637-D638,0)</f>
        <v>28012.41</v>
      </c>
      <c r="E643" s="51">
        <f t="shared" si="184"/>
        <v>6279.8600000000042</v>
      </c>
      <c r="F643" s="52">
        <f t="shared" si="119"/>
        <v>22.418135390707207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23582.549999999897</v>
      </c>
      <c r="E645" s="51">
        <f t="shared" si="186"/>
        <v>6332.3099999998412</v>
      </c>
      <c r="F645" s="52">
        <f t="shared" si="119"/>
        <v>26.851676345432825</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c r="F647" s="57" t="str">
        <f t="shared" si="119"/>
        <v>-</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26537.85</v>
      </c>
      <c r="E649" s="242">
        <v>6866.29</v>
      </c>
      <c r="F649" s="52">
        <f t="shared" ref="F649:F724" si="188">IF(D649&lt;&gt;0,IF(E649/D649&gt;=100,"&gt;&gt;100",E649/D649*100),"-")</f>
        <v>25.873573028711821</v>
      </c>
    </row>
    <row r="650" spans="1:6" ht="12.75" customHeight="1" x14ac:dyDescent="0.2">
      <c r="A650" s="53" t="s">
        <v>1296</v>
      </c>
      <c r="B650" s="85" t="s">
        <v>1297</v>
      </c>
      <c r="C650" s="50" t="s">
        <v>1296</v>
      </c>
      <c r="D650" s="242">
        <v>63057.18</v>
      </c>
      <c r="E650" s="242">
        <v>85350.09</v>
      </c>
      <c r="F650" s="52">
        <f t="shared" si="188"/>
        <v>135.353483933154</v>
      </c>
    </row>
    <row r="651" spans="1:6" ht="12.75" customHeight="1" x14ac:dyDescent="0.2">
      <c r="A651" s="53" t="s">
        <v>1298</v>
      </c>
      <c r="B651" s="85" t="s">
        <v>1299</v>
      </c>
      <c r="C651" s="50" t="s">
        <v>1298</v>
      </c>
      <c r="D651" s="242">
        <v>68399.600000000006</v>
      </c>
      <c r="E651" s="242">
        <v>84544.52</v>
      </c>
      <c r="F651" s="52">
        <f t="shared" si="188"/>
        <v>123.60382224457453</v>
      </c>
    </row>
    <row r="652" spans="1:6" ht="24" x14ac:dyDescent="0.2">
      <c r="A652" s="53">
        <v>11</v>
      </c>
      <c r="B652" s="85" t="s">
        <v>1300</v>
      </c>
      <c r="C652" s="50" t="s">
        <v>1301</v>
      </c>
      <c r="D652" s="51">
        <f t="shared" ref="D652:E652" si="189">+D649+D650-D651</f>
        <v>21195.429999999993</v>
      </c>
      <c r="E652" s="51">
        <f t="shared" si="189"/>
        <v>7671.859999999986</v>
      </c>
      <c r="F652" s="52">
        <f t="shared" si="188"/>
        <v>36.195821457738717</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46</v>
      </c>
      <c r="E654" s="262">
        <v>47</v>
      </c>
      <c r="F654" s="52">
        <f t="shared" si="188"/>
        <v>102.17391304347827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40</v>
      </c>
      <c r="E656" s="262">
        <v>46</v>
      </c>
      <c r="F656" s="52">
        <f t="shared" si="188"/>
        <v>114.99999999999999</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390290.26</v>
      </c>
      <c r="E675" s="242">
        <v>462449.95</v>
      </c>
      <c r="F675" s="52">
        <f t="shared" si="188"/>
        <v>118.48872426383379</v>
      </c>
    </row>
    <row r="676" spans="1:6" ht="24" x14ac:dyDescent="0.2">
      <c r="A676" s="53">
        <v>63613</v>
      </c>
      <c r="B676" s="232" t="s">
        <v>1349</v>
      </c>
      <c r="C676" s="50" t="s">
        <v>1350</v>
      </c>
      <c r="D676" s="242">
        <v>6192.49</v>
      </c>
      <c r="E676" s="242">
        <v>7800.58</v>
      </c>
      <c r="F676" s="52">
        <f t="shared" si="188"/>
        <v>125.96839074427251</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6636.14</v>
      </c>
      <c r="E678" s="242"/>
      <c r="F678" s="52">
        <f t="shared" si="188"/>
        <v>0</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18147.02</v>
      </c>
      <c r="E710" s="242">
        <v>11212.68</v>
      </c>
      <c r="F710" s="52">
        <f t="shared" si="188"/>
        <v>61.787996045631729</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491.45</v>
      </c>
      <c r="E717" s="242">
        <v>968.4</v>
      </c>
      <c r="F717" s="52">
        <f t="shared" si="188"/>
        <v>197.04954725811373</v>
      </c>
    </row>
    <row r="718" spans="1:6" ht="12.75" customHeight="1" x14ac:dyDescent="0.2">
      <c r="A718" s="53">
        <v>32121</v>
      </c>
      <c r="B718" s="85" t="s">
        <v>1415</v>
      </c>
      <c r="C718" s="50" t="s">
        <v>1416</v>
      </c>
      <c r="D718" s="242">
        <v>18362.830000000002</v>
      </c>
      <c r="E718" s="242">
        <v>20290.02</v>
      </c>
      <c r="F718" s="52">
        <f t="shared" si="188"/>
        <v>110.49505985733134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1411.51</v>
      </c>
      <c r="E720" s="242">
        <v>131.4</v>
      </c>
      <c r="F720" s="52">
        <f t="shared" si="188"/>
        <v>9.3091795311404102</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973.59</v>
      </c>
      <c r="E722" s="242">
        <v>973.56</v>
      </c>
      <c r="F722" s="52">
        <f t="shared" si="188"/>
        <v>99.99691862077465</v>
      </c>
    </row>
    <row r="723" spans="1:6" ht="12.75" customHeight="1" x14ac:dyDescent="0.2">
      <c r="A723" s="53" t="s">
        <v>1425</v>
      </c>
      <c r="B723" s="85" t="s">
        <v>1426</v>
      </c>
      <c r="C723" s="50" t="s">
        <v>1425</v>
      </c>
      <c r="D723" s="242">
        <v>0</v>
      </c>
      <c r="E723" s="242">
        <v>840</v>
      </c>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98" sqref="D9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76006.509999999995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548772.09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4080.37</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542717.42999999993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370912.73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171472.44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332.26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1974.29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615695.38000000012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1927.53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611793.56000000006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437520.99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173940.31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332.26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1974.29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9083.2199999998556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1439.11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1439.11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1439.11</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7644.11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7644.11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17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16150</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3229</v>
      </c>
      <c r="D224" s="123"/>
      <c r="E224" s="71">
        <f t="shared" si="20"/>
        <v>0</v>
      </c>
      <c r="F224" s="71">
        <f t="shared" si="21"/>
        <v>1</v>
      </c>
      <c r="G224" s="71"/>
      <c r="H224" s="71"/>
      <c r="I224" s="71"/>
      <c r="J224" s="71"/>
      <c r="K224" s="71"/>
      <c r="L224" s="71">
        <f>IF(AND('PR-RAS'!D214&gt;0,'PR-RAS'!D758=0),1,0)</f>
        <v>0</v>
      </c>
      <c r="M224" s="71">
        <f>IF(AND('PR-RAS'!E214&gt;0,'PR-RAS'!E758=0),1,0)</f>
        <v>1</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Sonja</cp:lastModifiedBy>
  <cp:lastPrinted>2023-07-10T09:00:37Z</cp:lastPrinted>
  <dcterms:created xsi:type="dcterms:W3CDTF">2022-04-01T05:14:30Z</dcterms:created>
  <dcterms:modified xsi:type="dcterms:W3CDTF">2023-07-10T09:02:15Z</dcterms:modified>
</cp:coreProperties>
</file>